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011"/>
  <workbookPr/>
  <mc:AlternateContent xmlns:mc="http://schemas.openxmlformats.org/markup-compatibility/2006">
    <mc:Choice Requires="x15">
      <x15ac:absPath xmlns:x15ac="http://schemas.microsoft.com/office/spreadsheetml/2010/11/ac" url="/Users/siilats/Downloads/"/>
    </mc:Choice>
  </mc:AlternateContent>
  <bookViews>
    <workbookView xWindow="5100" yWindow="3460" windowWidth="20260" windowHeight="982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32" i="1" l="1"/>
  <c r="L33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4" i="1"/>
  <c r="L5" i="1"/>
  <c r="L6" i="1"/>
  <c r="L7" i="1"/>
  <c r="L8" i="1"/>
  <c r="L9" i="1"/>
  <c r="L10" i="1"/>
  <c r="L11" i="1"/>
  <c r="L12" i="1"/>
  <c r="L13" i="1"/>
  <c r="L14" i="1"/>
  <c r="L15" i="1"/>
  <c r="L3" i="1"/>
  <c r="J3" i="1"/>
  <c r="K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G5" i="1"/>
  <c r="G6" i="1"/>
  <c r="G7" i="1"/>
  <c r="G4" i="1"/>
  <c r="F4" i="1"/>
  <c r="F5" i="1"/>
  <c r="F6" i="1"/>
  <c r="F7" i="1"/>
  <c r="F3" i="1"/>
</calcChain>
</file>

<file path=xl/sharedStrings.xml><?xml version="1.0" encoding="utf-8"?>
<sst xmlns="http://schemas.openxmlformats.org/spreadsheetml/2006/main" count="9" uniqueCount="9">
  <si>
    <t>Keskmine brutokuupalk</t>
  </si>
  <si>
    <t>I kvartal</t>
  </si>
  <si>
    <t>II kvartal</t>
  </si>
  <si>
    <t>III kvartal</t>
  </si>
  <si>
    <t>IV kvartal</t>
  </si>
  <si>
    <t>Aastapalk</t>
  </si>
  <si>
    <t>Fond</t>
  </si>
  <si>
    <t>65k</t>
  </si>
  <si>
    <t>Plus Riik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</si>
</sst>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</font>
    <font>
      <sz val="13"/>
      <color theme="1"/>
      <name val="Arial"/>
    </font>
    <font>
      <b/>
      <sz val="12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3" fontId="2" fillId="0" borderId="0" xfId="0" applyNumberFormat="1" applyFont="1"/>
    <xf numFmtId="0" fontId="3" fillId="0" borderId="0" xfId="0" applyFont="1"/>
    <xf numFmtId="0" fontId="4" fillId="0" borderId="0" xfId="0" applyFont="1"/>
    <xf numFmtId="0" fontId="2" fillId="0" borderId="0" xfId="0" applyFont="1"/>
    <xf numFmtId="164" fontId="0" fillId="0" borderId="0" xfId="1" applyNumberFormat="1" applyFont="1"/>
    <xf numFmtId="164" fontId="0" fillId="0" borderId="0" xfId="0" applyNumberFormat="1"/>
    <xf numFmtId="4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K5" sqref="K5"/>
    </sheetView>
  </sheetViews>
  <sheetFormatPr baseColWidth="10" defaultRowHeight="16" x14ac:dyDescent="0.2"/>
  <cols>
    <col min="10" max="10" width="11.33203125" bestFit="1" customWidth="1"/>
    <col min="11" max="12" width="13" customWidth="1"/>
    <col min="13" max="13" width="12.5" bestFit="1" customWidth="1"/>
  </cols>
  <sheetData>
    <row r="1" spans="1:13" ht="17" x14ac:dyDescent="0.2">
      <c r="A1" s="2"/>
      <c r="B1" s="3" t="s">
        <v>0</v>
      </c>
    </row>
    <row r="2" spans="1:13" x14ac:dyDescent="0.2">
      <c r="A2" s="3" t="s">
        <v>1</v>
      </c>
      <c r="B2" s="3" t="s">
        <v>2</v>
      </c>
      <c r="C2" s="3" t="s">
        <v>3</v>
      </c>
      <c r="D2" s="3" t="s">
        <v>4</v>
      </c>
      <c r="J2" t="s">
        <v>5</v>
      </c>
      <c r="K2" t="s">
        <v>6</v>
      </c>
      <c r="L2" t="s">
        <v>8</v>
      </c>
      <c r="M2" t="s">
        <v>7</v>
      </c>
    </row>
    <row r="3" spans="1:13" x14ac:dyDescent="0.2">
      <c r="A3" s="3">
        <v>2011</v>
      </c>
      <c r="B3" s="4">
        <v>792</v>
      </c>
      <c r="C3" s="4">
        <v>857</v>
      </c>
      <c r="D3" s="4">
        <v>809</v>
      </c>
      <c r="E3" s="4">
        <v>865</v>
      </c>
      <c r="F3">
        <f>AVERAGE(B3:E3)</f>
        <v>830.75</v>
      </c>
      <c r="I3">
        <v>2015</v>
      </c>
      <c r="J3" s="5">
        <f>1100*12</f>
        <v>13200</v>
      </c>
      <c r="K3" s="6">
        <f>J3*2%</f>
        <v>264</v>
      </c>
      <c r="L3" s="6">
        <f>K3*3</f>
        <v>792</v>
      </c>
      <c r="M3" s="5">
        <v>35000</v>
      </c>
    </row>
    <row r="4" spans="1:13" x14ac:dyDescent="0.2">
      <c r="A4" s="3">
        <v>2012</v>
      </c>
      <c r="B4" s="4">
        <v>847</v>
      </c>
      <c r="C4" s="4">
        <v>900</v>
      </c>
      <c r="D4" s="4">
        <v>855</v>
      </c>
      <c r="E4" s="4">
        <v>916</v>
      </c>
      <c r="F4">
        <f t="shared" ref="F4:F7" si="0">AVERAGE(B4:E4)</f>
        <v>879.5</v>
      </c>
      <c r="G4">
        <f>(F4-F3)/F3</f>
        <v>5.86819139331929E-2</v>
      </c>
      <c r="I4">
        <v>2016</v>
      </c>
      <c r="J4" s="5">
        <f>J3*1.059</f>
        <v>13978.8</v>
      </c>
      <c r="K4" s="7">
        <f>K3*1.04+J4*2%</f>
        <v>554.13599999999997</v>
      </c>
      <c r="L4" s="6">
        <f t="shared" ref="L4:L33" si="1">K4*3</f>
        <v>1662.4079999999999</v>
      </c>
      <c r="M4" s="5">
        <f>M3*1.04</f>
        <v>36400</v>
      </c>
    </row>
    <row r="5" spans="1:13" x14ac:dyDescent="0.2">
      <c r="A5" s="3">
        <v>2013</v>
      </c>
      <c r="B5" s="4">
        <v>900</v>
      </c>
      <c r="C5" s="4">
        <v>976</v>
      </c>
      <c r="D5" s="4">
        <v>930</v>
      </c>
      <c r="E5" s="4">
        <v>986</v>
      </c>
      <c r="F5">
        <f t="shared" si="0"/>
        <v>948</v>
      </c>
      <c r="G5">
        <f t="shared" ref="G5:G7" si="2">(F5-F4)/F4</f>
        <v>7.78851620238772E-2</v>
      </c>
      <c r="I5">
        <v>2017</v>
      </c>
      <c r="J5" s="5">
        <f t="shared" ref="J5:J33" si="3">J4*1.059</f>
        <v>14803.549199999998</v>
      </c>
      <c r="K5" s="7">
        <f t="shared" ref="K5:K33" si="4">K4*1.04+J5*2%</f>
        <v>872.37242399999991</v>
      </c>
      <c r="L5" s="6">
        <f t="shared" si="1"/>
        <v>2617.1172719999995</v>
      </c>
      <c r="M5" s="5">
        <f t="shared" ref="M5:M33" si="5">M4*1.04</f>
        <v>37856</v>
      </c>
    </row>
    <row r="6" spans="1:13" x14ac:dyDescent="0.2">
      <c r="A6" s="3">
        <v>2014</v>
      </c>
      <c r="B6" s="4">
        <v>966</v>
      </c>
      <c r="C6" s="1">
        <v>1023</v>
      </c>
      <c r="D6" s="4">
        <v>977</v>
      </c>
      <c r="E6" s="1">
        <v>1039</v>
      </c>
      <c r="F6">
        <f t="shared" si="0"/>
        <v>1001.25</v>
      </c>
      <c r="G6">
        <f t="shared" si="2"/>
        <v>5.6170886075949368E-2</v>
      </c>
      <c r="I6">
        <v>2018</v>
      </c>
      <c r="J6" s="5">
        <f t="shared" si="3"/>
        <v>15676.958602799996</v>
      </c>
      <c r="K6" s="7">
        <f t="shared" si="4"/>
        <v>1220.8064930159999</v>
      </c>
      <c r="L6" s="6">
        <f t="shared" si="1"/>
        <v>3662.4194790479996</v>
      </c>
      <c r="M6" s="5">
        <f t="shared" si="5"/>
        <v>39370.239999999998</v>
      </c>
    </row>
    <row r="7" spans="1:13" x14ac:dyDescent="0.2">
      <c r="A7" s="3">
        <v>2015</v>
      </c>
      <c r="B7" s="1">
        <v>1010</v>
      </c>
      <c r="C7" s="1">
        <v>1082</v>
      </c>
      <c r="D7" s="1">
        <v>1045</v>
      </c>
      <c r="E7" s="1">
        <v>1105</v>
      </c>
      <c r="F7">
        <f t="shared" si="0"/>
        <v>1060.5</v>
      </c>
      <c r="G7">
        <f t="shared" si="2"/>
        <v>5.9176029962546818E-2</v>
      </c>
      <c r="I7">
        <v>2019</v>
      </c>
      <c r="J7" s="5">
        <f t="shared" si="3"/>
        <v>16601.899160365196</v>
      </c>
      <c r="K7" s="7">
        <f t="shared" si="4"/>
        <v>1601.6767359439436</v>
      </c>
      <c r="L7" s="6">
        <f t="shared" si="1"/>
        <v>4805.0302078318309</v>
      </c>
      <c r="M7" s="5">
        <f t="shared" si="5"/>
        <v>40945.049599999998</v>
      </c>
    </row>
    <row r="8" spans="1:13" ht="17" x14ac:dyDescent="0.2">
      <c r="A8" s="2"/>
      <c r="B8" s="2"/>
      <c r="C8" s="2"/>
      <c r="D8" s="2"/>
      <c r="E8" s="2"/>
      <c r="I8">
        <v>2020</v>
      </c>
      <c r="J8" s="5">
        <f t="shared" si="3"/>
        <v>17581.41121082674</v>
      </c>
      <c r="K8" s="7">
        <f t="shared" si="4"/>
        <v>2017.3720295982362</v>
      </c>
      <c r="L8" s="6">
        <f t="shared" si="1"/>
        <v>6052.116088794708</v>
      </c>
      <c r="M8" s="5">
        <f t="shared" si="5"/>
        <v>42582.851583999996</v>
      </c>
    </row>
    <row r="9" spans="1:13" x14ac:dyDescent="0.2">
      <c r="I9">
        <v>2021</v>
      </c>
      <c r="J9" s="5">
        <f t="shared" si="3"/>
        <v>18618.714472265518</v>
      </c>
      <c r="K9" s="7">
        <f t="shared" si="4"/>
        <v>2470.4412002274762</v>
      </c>
      <c r="L9" s="6">
        <f t="shared" si="1"/>
        <v>7411.3236006824282</v>
      </c>
      <c r="M9" s="5">
        <f t="shared" si="5"/>
        <v>44286.165647359994</v>
      </c>
    </row>
    <row r="10" spans="1:13" x14ac:dyDescent="0.2">
      <c r="I10">
        <v>2022</v>
      </c>
      <c r="J10" s="5">
        <f t="shared" si="3"/>
        <v>19717.218626129183</v>
      </c>
      <c r="K10" s="7">
        <f t="shared" si="4"/>
        <v>2963.6032207591593</v>
      </c>
      <c r="L10" s="6">
        <f t="shared" si="1"/>
        <v>8890.8096622774774</v>
      </c>
      <c r="M10" s="5">
        <f t="shared" si="5"/>
        <v>46057.612273254395</v>
      </c>
    </row>
    <row r="11" spans="1:13" x14ac:dyDescent="0.2">
      <c r="I11">
        <v>2023</v>
      </c>
      <c r="J11" s="5">
        <f t="shared" si="3"/>
        <v>20880.534525070805</v>
      </c>
      <c r="K11" s="7">
        <f t="shared" si="4"/>
        <v>3499.7580400909419</v>
      </c>
      <c r="L11" s="6">
        <f t="shared" si="1"/>
        <v>10499.274120272825</v>
      </c>
      <c r="M11" s="5">
        <f t="shared" si="5"/>
        <v>47899.916764184571</v>
      </c>
    </row>
    <row r="12" spans="1:13" x14ac:dyDescent="0.2">
      <c r="I12">
        <v>2024</v>
      </c>
      <c r="J12" s="5">
        <f t="shared" si="3"/>
        <v>22112.486062049982</v>
      </c>
      <c r="K12" s="7">
        <f t="shared" si="4"/>
        <v>4081.9980829355791</v>
      </c>
      <c r="L12" s="6">
        <f t="shared" si="1"/>
        <v>12245.994248806737</v>
      </c>
      <c r="M12" s="5">
        <f t="shared" si="5"/>
        <v>49815.913434751958</v>
      </c>
    </row>
    <row r="13" spans="1:13" x14ac:dyDescent="0.2">
      <c r="I13">
        <v>2025</v>
      </c>
      <c r="J13" s="5">
        <f t="shared" si="3"/>
        <v>23417.122739710929</v>
      </c>
      <c r="K13" s="7">
        <f t="shared" si="4"/>
        <v>4713.6204610472214</v>
      </c>
      <c r="L13" s="6">
        <f t="shared" si="1"/>
        <v>14140.861383141664</v>
      </c>
      <c r="M13" s="5">
        <f t="shared" si="5"/>
        <v>51808.549972142035</v>
      </c>
    </row>
    <row r="14" spans="1:13" x14ac:dyDescent="0.2">
      <c r="I14">
        <v>2026</v>
      </c>
      <c r="J14" s="5">
        <f t="shared" si="3"/>
        <v>24798.732981353871</v>
      </c>
      <c r="K14" s="7">
        <f t="shared" si="4"/>
        <v>5398.1399391161876</v>
      </c>
      <c r="L14" s="6">
        <f t="shared" si="1"/>
        <v>16194.419817348564</v>
      </c>
      <c r="M14" s="5">
        <f t="shared" si="5"/>
        <v>53880.891971027719</v>
      </c>
    </row>
    <row r="15" spans="1:13" x14ac:dyDescent="0.2">
      <c r="I15">
        <v>2027</v>
      </c>
      <c r="J15" s="5">
        <f t="shared" si="3"/>
        <v>26261.858227253746</v>
      </c>
      <c r="K15" s="7">
        <f t="shared" si="4"/>
        <v>6139.3027012259099</v>
      </c>
      <c r="L15" s="6">
        <f t="shared" si="1"/>
        <v>18417.908103677728</v>
      </c>
      <c r="M15" s="5">
        <f t="shared" si="5"/>
        <v>56036.127649868831</v>
      </c>
    </row>
    <row r="16" spans="1:13" x14ac:dyDescent="0.2">
      <c r="I16">
        <v>2028</v>
      </c>
      <c r="J16" s="5">
        <f t="shared" si="3"/>
        <v>27811.307862661717</v>
      </c>
      <c r="K16" s="7">
        <f t="shared" si="4"/>
        <v>6941.1009665281808</v>
      </c>
      <c r="L16" s="6">
        <f t="shared" si="1"/>
        <v>20823.302899584542</v>
      </c>
      <c r="M16" s="5">
        <f t="shared" si="5"/>
        <v>58277.572755863584</v>
      </c>
    </row>
    <row r="17" spans="9:13" x14ac:dyDescent="0.2">
      <c r="I17">
        <v>2029</v>
      </c>
      <c r="J17" s="5">
        <f t="shared" si="3"/>
        <v>29452.175026558758</v>
      </c>
      <c r="K17" s="7">
        <f t="shared" si="4"/>
        <v>7807.788505720484</v>
      </c>
      <c r="L17" s="6">
        <f t="shared" si="1"/>
        <v>23423.365517161452</v>
      </c>
      <c r="M17" s="5">
        <f t="shared" si="5"/>
        <v>60608.675666098126</v>
      </c>
    </row>
    <row r="18" spans="9:13" x14ac:dyDescent="0.2">
      <c r="I18">
        <v>2030</v>
      </c>
      <c r="J18" s="5">
        <f t="shared" si="3"/>
        <v>31189.853353125724</v>
      </c>
      <c r="K18" s="7">
        <f t="shared" si="4"/>
        <v>8743.8971130118171</v>
      </c>
      <c r="L18" s="6">
        <f t="shared" si="1"/>
        <v>26231.691339035453</v>
      </c>
      <c r="M18" s="5">
        <f t="shared" si="5"/>
        <v>63033.022692742052</v>
      </c>
    </row>
    <row r="19" spans="9:13" x14ac:dyDescent="0.2">
      <c r="I19">
        <v>2031</v>
      </c>
      <c r="J19" s="5">
        <f t="shared" si="3"/>
        <v>33030.054700960136</v>
      </c>
      <c r="K19" s="7">
        <f t="shared" si="4"/>
        <v>9754.2540915514928</v>
      </c>
      <c r="L19" s="6">
        <f t="shared" si="1"/>
        <v>29262.76227465448</v>
      </c>
      <c r="M19" s="5">
        <f t="shared" si="5"/>
        <v>65554.343600451743</v>
      </c>
    </row>
    <row r="20" spans="9:13" x14ac:dyDescent="0.2">
      <c r="I20">
        <v>2032</v>
      </c>
      <c r="J20" s="5">
        <f t="shared" si="3"/>
        <v>34978.827928316779</v>
      </c>
      <c r="K20" s="7">
        <f t="shared" si="4"/>
        <v>10844.000813779889</v>
      </c>
      <c r="L20" s="6">
        <f t="shared" si="1"/>
        <v>32532.002441339668</v>
      </c>
      <c r="M20" s="5">
        <f t="shared" si="5"/>
        <v>68176.517344469816</v>
      </c>
    </row>
    <row r="21" spans="9:13" x14ac:dyDescent="0.2">
      <c r="I21">
        <v>2033</v>
      </c>
      <c r="J21" s="5">
        <f t="shared" si="3"/>
        <v>37042.578776087466</v>
      </c>
      <c r="K21" s="7">
        <f t="shared" si="4"/>
        <v>12018.612421852833</v>
      </c>
      <c r="L21" s="6">
        <f t="shared" si="1"/>
        <v>36055.837265558497</v>
      </c>
      <c r="M21" s="5">
        <f t="shared" si="5"/>
        <v>70903.578038248612</v>
      </c>
    </row>
    <row r="22" spans="9:13" x14ac:dyDescent="0.2">
      <c r="I22">
        <v>2034</v>
      </c>
      <c r="J22" s="5">
        <f t="shared" si="3"/>
        <v>39228.090923876625</v>
      </c>
      <c r="K22" s="7">
        <f t="shared" si="4"/>
        <v>13283.918737204478</v>
      </c>
      <c r="L22" s="6">
        <f t="shared" si="1"/>
        <v>39851.756211613436</v>
      </c>
      <c r="M22" s="5">
        <f t="shared" si="5"/>
        <v>73739.721159778564</v>
      </c>
    </row>
    <row r="23" spans="9:13" x14ac:dyDescent="0.2">
      <c r="I23">
        <v>2035</v>
      </c>
      <c r="J23" s="5">
        <f t="shared" si="3"/>
        <v>41542.548288385347</v>
      </c>
      <c r="K23" s="7">
        <f t="shared" si="4"/>
        <v>14646.126452460365</v>
      </c>
      <c r="L23" s="6">
        <f t="shared" si="1"/>
        <v>43938.379357381098</v>
      </c>
      <c r="M23" s="5">
        <f t="shared" si="5"/>
        <v>76689.310006169704</v>
      </c>
    </row>
    <row r="24" spans="9:13" x14ac:dyDescent="0.2">
      <c r="I24">
        <v>2036</v>
      </c>
      <c r="J24" s="5">
        <f t="shared" si="3"/>
        <v>43993.558637400078</v>
      </c>
      <c r="K24" s="7">
        <f t="shared" si="4"/>
        <v>16111.842683306782</v>
      </c>
      <c r="L24" s="6">
        <f t="shared" si="1"/>
        <v>48335.528049920351</v>
      </c>
      <c r="M24" s="5">
        <f t="shared" si="5"/>
        <v>79756.882406416495</v>
      </c>
    </row>
    <row r="25" spans="9:13" x14ac:dyDescent="0.2">
      <c r="I25">
        <v>2037</v>
      </c>
      <c r="J25" s="5">
        <f t="shared" si="3"/>
        <v>46589.178597006678</v>
      </c>
      <c r="K25" s="7">
        <f t="shared" si="4"/>
        <v>17688.099962579188</v>
      </c>
      <c r="L25" s="6">
        <f t="shared" si="1"/>
        <v>53064.299887737565</v>
      </c>
      <c r="M25" s="5">
        <f t="shared" si="5"/>
        <v>82947.157702673154</v>
      </c>
    </row>
    <row r="26" spans="9:13" x14ac:dyDescent="0.2">
      <c r="I26">
        <v>2038</v>
      </c>
      <c r="J26" s="5">
        <f t="shared" si="3"/>
        <v>49337.94013423007</v>
      </c>
      <c r="K26" s="7">
        <f t="shared" si="4"/>
        <v>19382.38276376696</v>
      </c>
      <c r="L26" s="6">
        <f t="shared" si="1"/>
        <v>58147.14829130088</v>
      </c>
      <c r="M26" s="5">
        <f t="shared" si="5"/>
        <v>86265.044010780082</v>
      </c>
    </row>
    <row r="27" spans="9:13" x14ac:dyDescent="0.2">
      <c r="I27">
        <v>2039</v>
      </c>
      <c r="J27" s="5">
        <f t="shared" si="3"/>
        <v>52248.878602149642</v>
      </c>
      <c r="K27" s="7">
        <f t="shared" si="4"/>
        <v>21202.655646360632</v>
      </c>
      <c r="L27" s="6">
        <f t="shared" si="1"/>
        <v>63607.966939081896</v>
      </c>
      <c r="M27" s="5">
        <f t="shared" si="5"/>
        <v>89715.64577121129</v>
      </c>
    </row>
    <row r="28" spans="9:13" x14ac:dyDescent="0.2">
      <c r="I28">
        <v>2040</v>
      </c>
      <c r="J28" s="5">
        <f t="shared" si="3"/>
        <v>55331.562439676469</v>
      </c>
      <c r="K28" s="7">
        <f t="shared" si="4"/>
        <v>23157.393121008587</v>
      </c>
      <c r="L28" s="6">
        <f t="shared" si="1"/>
        <v>69472.17936302576</v>
      </c>
      <c r="M28" s="5">
        <f t="shared" si="5"/>
        <v>93304.271602059744</v>
      </c>
    </row>
    <row r="29" spans="9:13" x14ac:dyDescent="0.2">
      <c r="I29">
        <v>2041</v>
      </c>
      <c r="J29" s="5">
        <f t="shared" si="3"/>
        <v>58596.124623617376</v>
      </c>
      <c r="K29" s="7">
        <f t="shared" si="4"/>
        <v>25255.61133832128</v>
      </c>
      <c r="L29" s="6">
        <f t="shared" si="1"/>
        <v>75766.834014963839</v>
      </c>
      <c r="M29" s="5">
        <f t="shared" si="5"/>
        <v>97036.442466142136</v>
      </c>
    </row>
    <row r="30" spans="9:13" x14ac:dyDescent="0.2">
      <c r="I30">
        <v>2042</v>
      </c>
      <c r="J30" s="5">
        <f t="shared" si="3"/>
        <v>62053.295976410795</v>
      </c>
      <c r="K30" s="7">
        <f t="shared" si="4"/>
        <v>27506.90171138235</v>
      </c>
      <c r="L30" s="6">
        <f t="shared" si="1"/>
        <v>82520.705134147051</v>
      </c>
      <c r="M30" s="5">
        <f t="shared" si="5"/>
        <v>100917.90016478783</v>
      </c>
    </row>
    <row r="31" spans="9:13" x14ac:dyDescent="0.2">
      <c r="I31">
        <v>2043</v>
      </c>
      <c r="J31" s="5">
        <f t="shared" si="3"/>
        <v>65714.440439019032</v>
      </c>
      <c r="K31" s="7">
        <f t="shared" si="4"/>
        <v>29921.466588618026</v>
      </c>
      <c r="L31" s="6">
        <f t="shared" si="1"/>
        <v>89764.399765854076</v>
      </c>
      <c r="M31" s="5">
        <f t="shared" si="5"/>
        <v>104954.61617137936</v>
      </c>
    </row>
    <row r="32" spans="9:13" x14ac:dyDescent="0.2">
      <c r="I32">
        <v>2044</v>
      </c>
      <c r="J32" s="5">
        <f t="shared" si="3"/>
        <v>69591.592424921153</v>
      </c>
      <c r="K32" s="7">
        <f t="shared" si="4"/>
        <v>32510.15710066117</v>
      </c>
      <c r="L32" s="6">
        <f>K32*3</f>
        <v>97530.471301983518</v>
      </c>
      <c r="M32" s="5">
        <f t="shared" si="5"/>
        <v>109152.80081823454</v>
      </c>
    </row>
    <row r="33" spans="9:13" x14ac:dyDescent="0.2">
      <c r="I33">
        <v>2045</v>
      </c>
      <c r="J33" s="5">
        <f t="shared" si="3"/>
        <v>73697.496377991498</v>
      </c>
      <c r="K33" s="7">
        <f t="shared" si="4"/>
        <v>35284.513312247444</v>
      </c>
      <c r="L33" s="6">
        <f t="shared" si="1"/>
        <v>105853.53993674234</v>
      </c>
      <c r="M33" s="5">
        <f t="shared" si="5"/>
        <v>113518.91285096393</v>
      </c>
    </row>
    <row r="34" spans="9:13" x14ac:dyDescent="0.2">
      <c r="J34" s="5"/>
      <c r="K34" s="7"/>
      <c r="L34" s="7"/>
    </row>
    <row r="35" spans="9:13" x14ac:dyDescent="0.2">
      <c r="J35" s="5"/>
      <c r="K35" s="7"/>
      <c r="L35" s="7"/>
    </row>
    <row r="36" spans="9:13" x14ac:dyDescent="0.2">
      <c r="J36" s="5"/>
      <c r="K36" s="7"/>
      <c r="L36" s="7"/>
    </row>
    <row r="37" spans="9:13" x14ac:dyDescent="0.2">
      <c r="J37" s="5"/>
      <c r="K37" s="7"/>
      <c r="L37" s="7"/>
    </row>
    <row r="38" spans="9:13" x14ac:dyDescent="0.2">
      <c r="J38" s="5"/>
      <c r="K38" s="7"/>
      <c r="L38" s="7"/>
    </row>
    <row r="39" spans="9:13" x14ac:dyDescent="0.2">
      <c r="J39" s="5"/>
      <c r="K39" s="7"/>
      <c r="L39" s="7"/>
    </row>
    <row r="40" spans="9:13" x14ac:dyDescent="0.2">
      <c r="J40" s="5"/>
      <c r="K40" s="7"/>
      <c r="L40" s="7"/>
    </row>
    <row r="41" spans="9:13" x14ac:dyDescent="0.2">
      <c r="J41" s="5"/>
      <c r="K41" s="7"/>
      <c r="L41" s="7"/>
    </row>
    <row r="42" spans="9:13" x14ac:dyDescent="0.2">
      <c r="J42" s="5"/>
      <c r="K42" s="7"/>
      <c r="L42" s="7"/>
    </row>
    <row r="43" spans="9:13" x14ac:dyDescent="0.2">
      <c r="J43" s="5"/>
      <c r="K43" s="7"/>
      <c r="L43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2016-04-03T16:35:13Z</dcterms:created>
  <dcterms:modified xsi:type="dcterms:W3CDTF">2016-04-26T03:39:47Z</dcterms:modified>
</cp:coreProperties>
</file>