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<sst xmlns="http://schemas.openxmlformats.org/spreadsheetml/2006/main" count="19" uniqueCount="14">
  <si>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At Birth</t>
  </si>
  <si>
    <t xml:space="preserve">Year </t>
  </si>
  <si>
    <t xml:space="preserve">Male </t>
  </si>
  <si>
    <t>Female</t>
  </si>
  <si>
    <t>expected time in retirement as a % of total</t>
  </si>
  <si>
    <t>Average</t>
  </si>
  <si>
    <t>Life expectancy</t>
  </si>
  <si>
    <t>1995 Annual Report of the Board of Trustees of the Federal Old-Age and Survivors Insurance and Disability Insurance Trust Funds</t>
  </si>
  <si>
    <t>M</t>
  </si>
  <si>
    <t>F</t>
  </si>
  <si>
    <t xml:space="preserve">At 65 </t>
  </si>
  <si>
    <t>Ideal retirement age at Birth (1960 value of 7% retireers)</t>
  </si>
  <si>
    <t>1st+last column</t>
  </si>
  <si>
    <t>All numbers are from the intermediate projections series. ©Copyright 1995, Michael Rosenberg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</si>
</sst>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66" fontId="0" fillId="0" borderId="4" xfId="0" applyNumberFormat="1" applyBorder="1" applyAlignment="1">
      <alignment/>
    </xf>
    <xf numFmtId="166" fontId="3" fillId="0" borderId="5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6" fontId="0" fillId="0" borderId="4" xfId="0" applyNumberForma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The Ideal Retirement Age (assuming 7% of retired)</a:t>
            </a:r>
          </a:p>
        </c:rich>
      </c:tx>
      <c:layout>
        <c:manualLayout>
          <c:xMode val="factor"/>
          <c:yMode val="factor"/>
          <c:x val="0.04925"/>
          <c:y val="-0.02125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6675"/>
          <c:w val="0.939"/>
          <c:h val="0.90875"/>
        </c:manualLayout>
      </c:layout>
      <c:line3DChart>
        <c:grouping val="standard"/>
        <c:varyColors val="0"/>
        <c:ser>
          <c:idx val="0"/>
          <c:order val="0"/>
          <c:tx>
            <c:v>The Retirement age at Year: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Sheet1!$L$4:$L$30</c:f>
              <c:numCache/>
            </c:numRef>
          </c:cat>
          <c:val>
            <c:numRef>
              <c:f>Sheet1!$K$4:$K$30</c:f>
              <c:numCache/>
            </c:numRef>
          </c:val>
          <c:smooth val="1"/>
        </c:ser>
        <c:axId val="10476215"/>
        <c:axId val="27177072"/>
        <c:axId val="43267057"/>
      </c:line3DChart>
      <c:cat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 of retirement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76215"/>
        <c:crossesAt val="1"/>
        <c:crossBetween val="between"/>
        <c:dispUnits/>
      </c:valAx>
      <c:serAx>
        <c:axId val="43267057"/>
        <c:scaling>
          <c:orientation val="minMax"/>
        </c:scaling>
        <c:axPos val="b"/>
        <c:delete val="1"/>
        <c:majorTickMark val="out"/>
        <c:minorTickMark val="none"/>
        <c:tickLblPos val="low"/>
        <c:crossAx val="2717707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12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4848225"/>
        <a:ext cx="5505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M4" sqref="M4"/>
    </sheetView>
  </sheetViews>
  <sheetFormatPr defaultColWidth="9.140625" defaultRowHeight="12.75"/>
  <cols>
    <col min="2" max="2" width="5.57421875" style="0" customWidth="1"/>
    <col min="3" max="3" width="7.140625" style="0" customWidth="1"/>
    <col min="4" max="4" width="4.8515625" style="0" customWidth="1"/>
    <col min="5" max="5" width="4.421875" style="0" customWidth="1"/>
    <col min="6" max="6" width="5.28125" style="0" customWidth="1"/>
    <col min="7" max="7" width="5.421875" style="0" customWidth="1"/>
    <col min="8" max="8" width="7.7109375" style="6" customWidth="1"/>
    <col min="9" max="9" width="6.8515625" style="1" customWidth="1"/>
    <col min="10" max="10" width="7.00390625" style="1" customWidth="1"/>
    <col min="11" max="11" width="11.28125" style="10" customWidth="1"/>
    <col min="12" max="12" width="7.8515625" style="11" customWidth="1"/>
  </cols>
  <sheetData>
    <row r="1" spans="1:12" ht="12" customHeight="1">
      <c r="A1" s="6"/>
      <c r="B1" s="26" t="s">
        <v>6</v>
      </c>
      <c r="C1" s="27"/>
      <c r="D1" s="27"/>
      <c r="E1" s="27"/>
      <c r="F1" s="28" t="s">
        <v>4</v>
      </c>
      <c r="G1" s="28"/>
      <c r="H1" s="28"/>
      <c r="I1" s="28" t="s">
        <v>11</v>
      </c>
      <c r="J1" s="28"/>
      <c r="K1" s="28"/>
      <c r="L1" s="29" t="s">
        <v>12</v>
      </c>
    </row>
    <row r="2" spans="1:12" ht="12.75" customHeight="1">
      <c r="A2" s="9"/>
      <c r="B2" s="16" t="s">
        <v>0</v>
      </c>
      <c r="C2" s="13"/>
      <c r="D2" s="13" t="s">
        <v>10</v>
      </c>
      <c r="E2" s="13"/>
      <c r="F2" s="28"/>
      <c r="G2" s="28"/>
      <c r="H2" s="28"/>
      <c r="I2" s="28"/>
      <c r="J2" s="28"/>
      <c r="K2" s="28"/>
      <c r="L2" s="29"/>
    </row>
    <row r="3" spans="1:12" s="1" customFormat="1" ht="12.75">
      <c r="A3" s="17" t="s">
        <v>1</v>
      </c>
      <c r="B3" s="14" t="s">
        <v>2</v>
      </c>
      <c r="C3" s="14" t="s">
        <v>3</v>
      </c>
      <c r="D3" s="14" t="s">
        <v>8</v>
      </c>
      <c r="E3" s="14" t="s">
        <v>9</v>
      </c>
      <c r="F3" s="14" t="s">
        <v>8</v>
      </c>
      <c r="G3" s="14" t="s">
        <v>9</v>
      </c>
      <c r="H3" s="15" t="s">
        <v>5</v>
      </c>
      <c r="I3" s="14" t="s">
        <v>8</v>
      </c>
      <c r="J3" s="14" t="s">
        <v>9</v>
      </c>
      <c r="K3" s="15" t="s">
        <v>5</v>
      </c>
      <c r="L3" s="15"/>
    </row>
    <row r="4" spans="1:12" ht="12.75">
      <c r="A4">
        <v>1940</v>
      </c>
      <c r="B4" s="4">
        <v>61.4</v>
      </c>
      <c r="C4" s="5">
        <v>65.7</v>
      </c>
      <c r="D4" s="5">
        <v>11.9</v>
      </c>
      <c r="E4" s="6">
        <v>13.4</v>
      </c>
      <c r="F4" s="2">
        <f>(B4-65)/B4*100</f>
        <v>-5.863192182410426</v>
      </c>
      <c r="G4" s="2">
        <f>(C4-65)/C4*100</f>
        <v>1.0654490106544945</v>
      </c>
      <c r="H4" s="12">
        <f aca="true" t="shared" si="0" ref="H4:H9">(F4+G4)/2</f>
        <v>-2.398871585877966</v>
      </c>
      <c r="I4" s="20">
        <f>B4*(0.93)</f>
        <v>57.102000000000004</v>
      </c>
      <c r="J4" s="20">
        <f>C4*(0.93)</f>
        <v>61.101000000000006</v>
      </c>
      <c r="K4" s="21">
        <f aca="true" t="shared" si="1" ref="K4:K9">(I4+J4)/2</f>
        <v>59.1015</v>
      </c>
      <c r="L4" s="22">
        <f aca="true" t="shared" si="2" ref="L4:L30">A4+K4</f>
        <v>1999.1015</v>
      </c>
    </row>
    <row r="5" spans="1:12" ht="12" customHeight="1">
      <c r="A5">
        <v>1945</v>
      </c>
      <c r="B5" s="4">
        <v>62.9</v>
      </c>
      <c r="C5" s="5">
        <v>68.4</v>
      </c>
      <c r="D5" s="5">
        <v>12.6</v>
      </c>
      <c r="E5" s="6">
        <v>14.4</v>
      </c>
      <c r="F5" s="2">
        <f aca="true" t="shared" si="3" ref="F5:G30">(B5-65)/B5*100</f>
        <v>-3.3386327503974584</v>
      </c>
      <c r="G5" s="2">
        <f t="shared" si="3"/>
        <v>4.970760233918137</v>
      </c>
      <c r="H5" s="12">
        <f t="shared" si="0"/>
        <v>0.8160637417603391</v>
      </c>
      <c r="I5" s="20">
        <f aca="true" t="shared" si="4" ref="I5:J30">B5*(0.93)</f>
        <v>58.497</v>
      </c>
      <c r="J5" s="20">
        <f t="shared" si="4"/>
        <v>63.61200000000001</v>
      </c>
      <c r="K5" s="21">
        <f t="shared" si="1"/>
        <v>61.054500000000004</v>
      </c>
      <c r="L5" s="22">
        <f t="shared" si="2"/>
        <v>2006.0545</v>
      </c>
    </row>
    <row r="6" spans="1:12" ht="12.75">
      <c r="A6">
        <v>1950</v>
      </c>
      <c r="B6" s="4">
        <v>65.6</v>
      </c>
      <c r="C6" s="5">
        <v>71.1</v>
      </c>
      <c r="D6" s="5">
        <v>12.8</v>
      </c>
      <c r="E6" s="6">
        <v>15.1</v>
      </c>
      <c r="F6" s="2">
        <f t="shared" si="3"/>
        <v>0.9146341463414549</v>
      </c>
      <c r="G6" s="2">
        <f t="shared" si="3"/>
        <v>8.579465541490851</v>
      </c>
      <c r="H6" s="12">
        <f t="shared" si="0"/>
        <v>4.7470498439161535</v>
      </c>
      <c r="I6" s="20">
        <f t="shared" si="4"/>
        <v>61.007999999999996</v>
      </c>
      <c r="J6" s="20">
        <f t="shared" si="4"/>
        <v>66.123</v>
      </c>
      <c r="K6" s="21">
        <f t="shared" si="1"/>
        <v>63.5655</v>
      </c>
      <c r="L6" s="22">
        <f t="shared" si="2"/>
        <v>2013.5655</v>
      </c>
    </row>
    <row r="7" spans="1:12" ht="12.75">
      <c r="A7">
        <v>1955</v>
      </c>
      <c r="B7" s="4">
        <v>66.7</v>
      </c>
      <c r="C7" s="5">
        <v>72.8</v>
      </c>
      <c r="D7" s="5">
        <v>13.1</v>
      </c>
      <c r="E7" s="6">
        <v>15.6</v>
      </c>
      <c r="F7" s="2">
        <f t="shared" si="3"/>
        <v>2.5487256371814135</v>
      </c>
      <c r="G7" s="2">
        <f t="shared" si="3"/>
        <v>10.714285714285712</v>
      </c>
      <c r="H7" s="12">
        <f t="shared" si="0"/>
        <v>6.631505675733562</v>
      </c>
      <c r="I7" s="20">
        <f t="shared" si="4"/>
        <v>62.031000000000006</v>
      </c>
      <c r="J7" s="20">
        <f t="shared" si="4"/>
        <v>67.70400000000001</v>
      </c>
      <c r="K7" s="21">
        <f t="shared" si="1"/>
        <v>64.8675</v>
      </c>
      <c r="L7" s="22">
        <f t="shared" si="2"/>
        <v>2019.8675</v>
      </c>
    </row>
    <row r="8" spans="1:12" ht="12.75">
      <c r="A8">
        <v>1960</v>
      </c>
      <c r="B8" s="4">
        <v>66.7</v>
      </c>
      <c r="C8" s="5">
        <v>73.2</v>
      </c>
      <c r="D8" s="5">
        <v>12.9</v>
      </c>
      <c r="E8" s="6">
        <v>15.9</v>
      </c>
      <c r="F8" s="2">
        <f t="shared" si="3"/>
        <v>2.5487256371814135</v>
      </c>
      <c r="G8" s="2">
        <f t="shared" si="3"/>
        <v>11.20218579234973</v>
      </c>
      <c r="H8" s="12">
        <f t="shared" si="0"/>
        <v>6.875455714765572</v>
      </c>
      <c r="I8" s="20">
        <f t="shared" si="4"/>
        <v>62.031000000000006</v>
      </c>
      <c r="J8" s="20">
        <f t="shared" si="4"/>
        <v>68.07600000000001</v>
      </c>
      <c r="K8" s="21">
        <f t="shared" si="1"/>
        <v>65.05350000000001</v>
      </c>
      <c r="L8" s="22">
        <f t="shared" si="2"/>
        <v>2025.0535</v>
      </c>
    </row>
    <row r="9" spans="1:12" ht="12.75">
      <c r="A9">
        <v>1965</v>
      </c>
      <c r="B9" s="4">
        <v>66.8</v>
      </c>
      <c r="C9" s="5">
        <v>73.8</v>
      </c>
      <c r="D9" s="5">
        <v>12.9</v>
      </c>
      <c r="E9" s="6">
        <v>16.3</v>
      </c>
      <c r="F9" s="2">
        <f t="shared" si="3"/>
        <v>2.6946107784431095</v>
      </c>
      <c r="G9" s="2">
        <f t="shared" si="3"/>
        <v>11.92411924119241</v>
      </c>
      <c r="H9" s="12">
        <f t="shared" si="0"/>
        <v>7.30936500981776</v>
      </c>
      <c r="I9" s="20">
        <f t="shared" si="4"/>
        <v>62.124</v>
      </c>
      <c r="J9" s="20">
        <f t="shared" si="4"/>
        <v>68.634</v>
      </c>
      <c r="K9" s="21">
        <f t="shared" si="1"/>
        <v>65.379</v>
      </c>
      <c r="L9" s="22">
        <f t="shared" si="2"/>
        <v>2030.379</v>
      </c>
    </row>
    <row r="10" spans="1:12" ht="12.75">
      <c r="A10">
        <v>1970</v>
      </c>
      <c r="B10" s="4">
        <v>67.1</v>
      </c>
      <c r="C10" s="5">
        <v>74.9</v>
      </c>
      <c r="D10" s="5">
        <v>13.1</v>
      </c>
      <c r="E10" s="6">
        <v>17.1</v>
      </c>
      <c r="F10" s="2">
        <f t="shared" si="3"/>
        <v>3.1296572280178756</v>
      </c>
      <c r="G10" s="2">
        <f t="shared" si="3"/>
        <v>13.217623497997335</v>
      </c>
      <c r="H10" s="12">
        <f>(F10+G10)/2</f>
        <v>8.173640363007605</v>
      </c>
      <c r="I10" s="20">
        <f t="shared" si="4"/>
        <v>62.403</v>
      </c>
      <c r="J10" s="20">
        <f t="shared" si="4"/>
        <v>69.65700000000001</v>
      </c>
      <c r="K10" s="21">
        <f>(I10+J10)/2</f>
        <v>66.03</v>
      </c>
      <c r="L10" s="22">
        <f t="shared" si="2"/>
        <v>2036.03</v>
      </c>
    </row>
    <row r="11" spans="1:12" ht="12.75">
      <c r="A11">
        <v>1975</v>
      </c>
      <c r="B11" s="4">
        <v>68.7</v>
      </c>
      <c r="C11" s="5">
        <v>76.6</v>
      </c>
      <c r="D11" s="5">
        <v>13.7</v>
      </c>
      <c r="E11" s="6">
        <v>18</v>
      </c>
      <c r="F11" s="2">
        <f t="shared" si="3"/>
        <v>5.385735080058228</v>
      </c>
      <c r="G11" s="2">
        <f t="shared" si="3"/>
        <v>15.143603133159262</v>
      </c>
      <c r="H11" s="12">
        <f aca="true" t="shared" si="5" ref="H11:H30">(F11+G11)/2</f>
        <v>10.264669106608745</v>
      </c>
      <c r="I11" s="20">
        <f t="shared" si="4"/>
        <v>63.891000000000005</v>
      </c>
      <c r="J11" s="20">
        <f t="shared" si="4"/>
        <v>71.238</v>
      </c>
      <c r="K11" s="21">
        <f aca="true" t="shared" si="6" ref="K11:K30">(I11+J11)/2</f>
        <v>67.56450000000001</v>
      </c>
      <c r="L11" s="22">
        <f t="shared" si="2"/>
        <v>2042.5645</v>
      </c>
    </row>
    <row r="12" spans="1:12" ht="12.75">
      <c r="A12">
        <v>1980</v>
      </c>
      <c r="B12" s="4">
        <v>69.9</v>
      </c>
      <c r="C12" s="5">
        <v>77.5</v>
      </c>
      <c r="D12" s="5">
        <v>14</v>
      </c>
      <c r="E12" s="6">
        <v>18.4</v>
      </c>
      <c r="F12" s="2">
        <f t="shared" si="3"/>
        <v>7.010014306151653</v>
      </c>
      <c r="G12" s="2">
        <f t="shared" si="3"/>
        <v>16.129032258064516</v>
      </c>
      <c r="H12" s="12">
        <f t="shared" si="5"/>
        <v>11.569523282108085</v>
      </c>
      <c r="I12" s="20">
        <f t="shared" si="4"/>
        <v>65.007</v>
      </c>
      <c r="J12" s="20">
        <f t="shared" si="4"/>
        <v>72.075</v>
      </c>
      <c r="K12" s="21">
        <f t="shared" si="6"/>
        <v>68.541</v>
      </c>
      <c r="L12" s="22">
        <f t="shared" si="2"/>
        <v>2048.541</v>
      </c>
    </row>
    <row r="13" spans="1:12" ht="12.75">
      <c r="A13">
        <v>1985</v>
      </c>
      <c r="B13" s="4">
        <v>71.1</v>
      </c>
      <c r="C13" s="5">
        <v>78.2</v>
      </c>
      <c r="D13" s="5">
        <v>14.4</v>
      </c>
      <c r="E13" s="6">
        <v>18.6</v>
      </c>
      <c r="F13" s="2">
        <f t="shared" si="3"/>
        <v>8.579465541490851</v>
      </c>
      <c r="G13" s="2">
        <f t="shared" si="3"/>
        <v>16.87979539641944</v>
      </c>
      <c r="H13" s="12">
        <f t="shared" si="5"/>
        <v>12.729630468955145</v>
      </c>
      <c r="I13" s="20">
        <f t="shared" si="4"/>
        <v>66.123</v>
      </c>
      <c r="J13" s="20">
        <f t="shared" si="4"/>
        <v>72.72600000000001</v>
      </c>
      <c r="K13" s="21">
        <f t="shared" si="6"/>
        <v>69.42450000000001</v>
      </c>
      <c r="L13" s="22">
        <f t="shared" si="2"/>
        <v>2054.4245</v>
      </c>
    </row>
    <row r="14" spans="1:12" ht="12.75">
      <c r="A14">
        <v>1990</v>
      </c>
      <c r="B14" s="4">
        <v>71.8</v>
      </c>
      <c r="C14" s="5">
        <v>78.8</v>
      </c>
      <c r="D14" s="5">
        <v>15</v>
      </c>
      <c r="E14" s="6">
        <v>19</v>
      </c>
      <c r="F14" s="2">
        <f t="shared" si="3"/>
        <v>9.470752089136486</v>
      </c>
      <c r="G14" s="2">
        <f t="shared" si="3"/>
        <v>17.512690355329948</v>
      </c>
      <c r="H14" s="12">
        <f>(F14+G14)/2</f>
        <v>13.491721222233217</v>
      </c>
      <c r="I14" s="20">
        <f t="shared" si="4"/>
        <v>66.774</v>
      </c>
      <c r="J14" s="20">
        <f t="shared" si="4"/>
        <v>73.284</v>
      </c>
      <c r="K14" s="21">
        <f>(I14+J14)/2</f>
        <v>70.029</v>
      </c>
      <c r="L14" s="22">
        <f t="shared" si="2"/>
        <v>2060.029</v>
      </c>
    </row>
    <row r="15" spans="1:12" ht="12.75">
      <c r="A15">
        <v>1995</v>
      </c>
      <c r="B15" s="4">
        <v>72.2</v>
      </c>
      <c r="C15" s="5">
        <v>79.1</v>
      </c>
      <c r="D15" s="5">
        <v>15.3</v>
      </c>
      <c r="E15" s="6">
        <v>19.1</v>
      </c>
      <c r="F15" s="2">
        <f t="shared" si="3"/>
        <v>9.972299168975072</v>
      </c>
      <c r="G15" s="2">
        <f t="shared" si="3"/>
        <v>17.825537294563837</v>
      </c>
      <c r="H15" s="12">
        <f t="shared" si="5"/>
        <v>13.898918231769454</v>
      </c>
      <c r="I15" s="20">
        <f t="shared" si="4"/>
        <v>67.146</v>
      </c>
      <c r="J15" s="20">
        <f t="shared" si="4"/>
        <v>73.563</v>
      </c>
      <c r="K15" s="21">
        <f t="shared" si="6"/>
        <v>70.3545</v>
      </c>
      <c r="L15" s="22">
        <f t="shared" si="2"/>
        <v>2065.3545</v>
      </c>
    </row>
    <row r="16" spans="1:12" ht="12.75">
      <c r="A16">
        <v>2000</v>
      </c>
      <c r="B16" s="4">
        <v>72.9</v>
      </c>
      <c r="C16" s="5">
        <v>79.7</v>
      </c>
      <c r="D16" s="5">
        <v>15.5</v>
      </c>
      <c r="E16" s="6">
        <v>19.3</v>
      </c>
      <c r="F16" s="2">
        <f t="shared" si="3"/>
        <v>10.836762688614547</v>
      </c>
      <c r="G16" s="2">
        <f t="shared" si="3"/>
        <v>18.44416562107905</v>
      </c>
      <c r="H16" s="12">
        <f t="shared" si="5"/>
        <v>14.6404641548468</v>
      </c>
      <c r="I16" s="20">
        <f t="shared" si="4"/>
        <v>67.79700000000001</v>
      </c>
      <c r="J16" s="20">
        <f t="shared" si="4"/>
        <v>74.12100000000001</v>
      </c>
      <c r="K16" s="21">
        <f t="shared" si="6"/>
        <v>70.959</v>
      </c>
      <c r="L16" s="22">
        <f t="shared" si="2"/>
        <v>2070.959</v>
      </c>
    </row>
    <row r="17" spans="1:12" ht="12.75">
      <c r="A17">
        <v>2005</v>
      </c>
      <c r="B17" s="4">
        <v>73.7</v>
      </c>
      <c r="C17" s="5">
        <v>80.1</v>
      </c>
      <c r="D17" s="5">
        <v>15.8</v>
      </c>
      <c r="E17" s="6">
        <v>19.5</v>
      </c>
      <c r="F17" s="2">
        <f t="shared" si="3"/>
        <v>11.804613297150613</v>
      </c>
      <c r="G17" s="2">
        <f t="shared" si="3"/>
        <v>18.85143570536828</v>
      </c>
      <c r="H17" s="12">
        <f t="shared" si="5"/>
        <v>15.328024501259447</v>
      </c>
      <c r="I17" s="20">
        <f t="shared" si="4"/>
        <v>68.54100000000001</v>
      </c>
      <c r="J17" s="20">
        <f t="shared" si="4"/>
        <v>74.493</v>
      </c>
      <c r="K17" s="21">
        <f t="shared" si="6"/>
        <v>71.517</v>
      </c>
      <c r="L17" s="22">
        <f t="shared" si="2"/>
        <v>2076.517</v>
      </c>
    </row>
    <row r="18" spans="1:12" ht="12.75">
      <c r="A18">
        <v>2010</v>
      </c>
      <c r="B18" s="4">
        <v>74.3</v>
      </c>
      <c r="C18" s="5">
        <v>80.5</v>
      </c>
      <c r="D18" s="5">
        <v>16</v>
      </c>
      <c r="E18" s="6">
        <v>19.6</v>
      </c>
      <c r="F18" s="2">
        <f t="shared" si="3"/>
        <v>12.516823687752352</v>
      </c>
      <c r="G18" s="2">
        <f t="shared" si="3"/>
        <v>19.25465838509317</v>
      </c>
      <c r="H18" s="12">
        <f t="shared" si="5"/>
        <v>15.885741036422761</v>
      </c>
      <c r="I18" s="20">
        <f t="shared" si="4"/>
        <v>69.099</v>
      </c>
      <c r="J18" s="20">
        <f t="shared" si="4"/>
        <v>74.86500000000001</v>
      </c>
      <c r="K18" s="21">
        <f t="shared" si="6"/>
        <v>71.982</v>
      </c>
      <c r="L18" s="22">
        <f t="shared" si="2"/>
        <v>2081.982</v>
      </c>
    </row>
    <row r="19" spans="1:12" ht="12.75">
      <c r="A19">
        <v>2015</v>
      </c>
      <c r="B19" s="4">
        <v>74.6</v>
      </c>
      <c r="C19" s="5">
        <v>80.8</v>
      </c>
      <c r="D19" s="5">
        <v>16.2</v>
      </c>
      <c r="E19" s="6">
        <v>19.8</v>
      </c>
      <c r="F19" s="2">
        <f t="shared" si="3"/>
        <v>12.868632707774793</v>
      </c>
      <c r="G19" s="2">
        <f t="shared" si="3"/>
        <v>19.55445544554455</v>
      </c>
      <c r="H19" s="12">
        <f t="shared" si="5"/>
        <v>16.21154407665967</v>
      </c>
      <c r="I19" s="20">
        <f t="shared" si="4"/>
        <v>69.378</v>
      </c>
      <c r="J19" s="20">
        <f t="shared" si="4"/>
        <v>75.144</v>
      </c>
      <c r="K19" s="21">
        <f t="shared" si="6"/>
        <v>72.261</v>
      </c>
      <c r="L19" s="22">
        <f t="shared" si="2"/>
        <v>2087.261</v>
      </c>
    </row>
    <row r="20" spans="1:12" ht="12.75">
      <c r="A20">
        <v>2020</v>
      </c>
      <c r="B20" s="4">
        <v>74.9</v>
      </c>
      <c r="C20" s="5">
        <v>81.1</v>
      </c>
      <c r="D20" s="5">
        <v>16.4</v>
      </c>
      <c r="E20" s="6">
        <v>20.1</v>
      </c>
      <c r="F20" s="2">
        <f t="shared" si="3"/>
        <v>13.217623497997335</v>
      </c>
      <c r="G20" s="2">
        <f t="shared" si="3"/>
        <v>19.85203452527743</v>
      </c>
      <c r="H20" s="12">
        <f t="shared" si="5"/>
        <v>16.53482901163738</v>
      </c>
      <c r="I20" s="20">
        <f t="shared" si="4"/>
        <v>69.65700000000001</v>
      </c>
      <c r="J20" s="20">
        <f t="shared" si="4"/>
        <v>75.423</v>
      </c>
      <c r="K20" s="21">
        <f t="shared" si="6"/>
        <v>72.54</v>
      </c>
      <c r="L20" s="22">
        <f t="shared" si="2"/>
        <v>2092.54</v>
      </c>
    </row>
    <row r="21" spans="1:12" ht="12.75">
      <c r="A21">
        <v>2025</v>
      </c>
      <c r="B21" s="4">
        <v>75.2</v>
      </c>
      <c r="C21" s="5">
        <v>81.4</v>
      </c>
      <c r="D21" s="5">
        <v>16.6</v>
      </c>
      <c r="E21" s="6">
        <v>20.3</v>
      </c>
      <c r="F21" s="2">
        <f t="shared" si="3"/>
        <v>13.563829787234047</v>
      </c>
      <c r="G21" s="2">
        <f t="shared" si="3"/>
        <v>20.147420147420153</v>
      </c>
      <c r="H21" s="12">
        <f t="shared" si="5"/>
        <v>16.8556249673271</v>
      </c>
      <c r="I21" s="20">
        <f t="shared" si="4"/>
        <v>69.936</v>
      </c>
      <c r="J21" s="20">
        <f t="shared" si="4"/>
        <v>75.70200000000001</v>
      </c>
      <c r="K21" s="21">
        <f t="shared" si="6"/>
        <v>72.81900000000002</v>
      </c>
      <c r="L21" s="22">
        <f t="shared" si="2"/>
        <v>2097.819</v>
      </c>
    </row>
    <row r="22" spans="1:12" ht="12.75">
      <c r="A22">
        <v>2030</v>
      </c>
      <c r="B22" s="4">
        <v>75.5</v>
      </c>
      <c r="C22" s="5">
        <v>81.7</v>
      </c>
      <c r="D22" s="5">
        <v>16.8</v>
      </c>
      <c r="E22" s="6">
        <v>20.5</v>
      </c>
      <c r="F22" s="2">
        <f t="shared" si="3"/>
        <v>13.90728476821192</v>
      </c>
      <c r="G22" s="2">
        <f t="shared" si="3"/>
        <v>20.440636474908203</v>
      </c>
      <c r="H22" s="12">
        <f t="shared" si="5"/>
        <v>17.173960621560063</v>
      </c>
      <c r="I22" s="20">
        <f t="shared" si="4"/>
        <v>70.215</v>
      </c>
      <c r="J22" s="20">
        <f t="shared" si="4"/>
        <v>75.98100000000001</v>
      </c>
      <c r="K22" s="21">
        <f t="shared" si="6"/>
        <v>73.09800000000001</v>
      </c>
      <c r="L22" s="22">
        <f t="shared" si="2"/>
        <v>2103.098</v>
      </c>
    </row>
    <row r="23" spans="1:12" ht="12.75">
      <c r="A23">
        <v>2035</v>
      </c>
      <c r="B23" s="4">
        <v>75.8</v>
      </c>
      <c r="C23" s="5">
        <v>82</v>
      </c>
      <c r="D23" s="5">
        <v>17</v>
      </c>
      <c r="E23" s="6">
        <v>20.7</v>
      </c>
      <c r="F23" s="2">
        <f t="shared" si="3"/>
        <v>14.248021108179415</v>
      </c>
      <c r="G23" s="2">
        <f t="shared" si="3"/>
        <v>20.73170731707317</v>
      </c>
      <c r="H23" s="12">
        <f t="shared" si="5"/>
        <v>17.489864212626294</v>
      </c>
      <c r="I23" s="20">
        <f t="shared" si="4"/>
        <v>70.494</v>
      </c>
      <c r="J23" s="20">
        <f t="shared" si="4"/>
        <v>76.26</v>
      </c>
      <c r="K23" s="21">
        <f t="shared" si="6"/>
        <v>73.37700000000001</v>
      </c>
      <c r="L23" s="22">
        <f t="shared" si="2"/>
        <v>2108.377</v>
      </c>
    </row>
    <row r="24" spans="1:12" ht="12.75">
      <c r="A24">
        <v>2040</v>
      </c>
      <c r="B24" s="4">
        <v>76.1</v>
      </c>
      <c r="C24" s="5">
        <v>82.2</v>
      </c>
      <c r="D24" s="5">
        <v>17.2</v>
      </c>
      <c r="E24" s="6">
        <v>20.1</v>
      </c>
      <c r="F24" s="2">
        <f t="shared" si="3"/>
        <v>14.58607095926412</v>
      </c>
      <c r="G24" s="2">
        <f t="shared" si="3"/>
        <v>20.924574209245744</v>
      </c>
      <c r="H24" s="12">
        <f t="shared" si="5"/>
        <v>17.755322584254934</v>
      </c>
      <c r="I24" s="20">
        <f t="shared" si="4"/>
        <v>70.773</v>
      </c>
      <c r="J24" s="20">
        <f t="shared" si="4"/>
        <v>76.44600000000001</v>
      </c>
      <c r="K24" s="21">
        <f t="shared" si="6"/>
        <v>73.6095</v>
      </c>
      <c r="L24" s="22">
        <f t="shared" si="2"/>
        <v>2113.6095</v>
      </c>
    </row>
    <row r="25" spans="1:12" ht="12.75">
      <c r="A25">
        <v>2045</v>
      </c>
      <c r="B25" s="4">
        <v>76.4</v>
      </c>
      <c r="C25" s="5">
        <v>82.5</v>
      </c>
      <c r="D25" s="5">
        <v>17.4</v>
      </c>
      <c r="E25" s="6">
        <v>21.1</v>
      </c>
      <c r="F25" s="2">
        <f t="shared" si="3"/>
        <v>14.921465968586395</v>
      </c>
      <c r="G25" s="2">
        <f t="shared" si="3"/>
        <v>21.21212121212121</v>
      </c>
      <c r="H25" s="12">
        <f t="shared" si="5"/>
        <v>18.066793590353804</v>
      </c>
      <c r="I25" s="20">
        <f t="shared" si="4"/>
        <v>71.052</v>
      </c>
      <c r="J25" s="20">
        <f t="shared" si="4"/>
        <v>76.72500000000001</v>
      </c>
      <c r="K25" s="21">
        <f t="shared" si="6"/>
        <v>73.88850000000001</v>
      </c>
      <c r="L25" s="22">
        <f t="shared" si="2"/>
        <v>2118.8885</v>
      </c>
    </row>
    <row r="26" spans="1:12" ht="12.75">
      <c r="A26">
        <v>2050</v>
      </c>
      <c r="B26" s="4">
        <v>76.7</v>
      </c>
      <c r="C26" s="5">
        <v>82.8</v>
      </c>
      <c r="D26" s="5">
        <v>17.6</v>
      </c>
      <c r="E26" s="6">
        <v>21.4</v>
      </c>
      <c r="F26" s="2">
        <f t="shared" si="3"/>
        <v>15.254237288135597</v>
      </c>
      <c r="G26" s="2">
        <f t="shared" si="3"/>
        <v>21.4975845410628</v>
      </c>
      <c r="H26" s="12">
        <f t="shared" si="5"/>
        <v>18.3759109145992</v>
      </c>
      <c r="I26" s="20">
        <f t="shared" si="4"/>
        <v>71.331</v>
      </c>
      <c r="J26" s="20">
        <f t="shared" si="4"/>
        <v>77.004</v>
      </c>
      <c r="K26" s="21">
        <f t="shared" si="6"/>
        <v>74.1675</v>
      </c>
      <c r="L26" s="22">
        <f t="shared" si="2"/>
        <v>2124.1675</v>
      </c>
    </row>
    <row r="27" spans="1:12" ht="12.75">
      <c r="A27">
        <v>2055</v>
      </c>
      <c r="B27" s="4">
        <v>77</v>
      </c>
      <c r="C27" s="5">
        <v>83.1</v>
      </c>
      <c r="D27" s="5">
        <v>17.8</v>
      </c>
      <c r="E27" s="6">
        <v>21.6</v>
      </c>
      <c r="F27" s="2">
        <f t="shared" si="3"/>
        <v>15.584415584415584</v>
      </c>
      <c r="G27" s="2">
        <f t="shared" si="3"/>
        <v>21.780986762936216</v>
      </c>
      <c r="H27" s="12">
        <f t="shared" si="5"/>
        <v>18.682701173675902</v>
      </c>
      <c r="I27" s="20">
        <f t="shared" si="4"/>
        <v>71.61</v>
      </c>
      <c r="J27" s="20">
        <f t="shared" si="4"/>
        <v>77.283</v>
      </c>
      <c r="K27" s="21">
        <f t="shared" si="6"/>
        <v>74.4465</v>
      </c>
      <c r="L27" s="22">
        <f t="shared" si="2"/>
        <v>2129.4465</v>
      </c>
    </row>
    <row r="28" spans="1:12" ht="12.75">
      <c r="A28">
        <v>2060</v>
      </c>
      <c r="B28" s="4">
        <v>77.2</v>
      </c>
      <c r="C28" s="5">
        <v>83.3</v>
      </c>
      <c r="D28" s="5">
        <v>18</v>
      </c>
      <c r="E28" s="6">
        <v>21.8</v>
      </c>
      <c r="F28" s="2">
        <f t="shared" si="3"/>
        <v>15.803108808290158</v>
      </c>
      <c r="G28" s="2">
        <f t="shared" si="3"/>
        <v>21.968787515006</v>
      </c>
      <c r="H28" s="12">
        <f t="shared" si="5"/>
        <v>18.88594816164808</v>
      </c>
      <c r="I28" s="20">
        <f t="shared" si="4"/>
        <v>71.796</v>
      </c>
      <c r="J28" s="20">
        <f t="shared" si="4"/>
        <v>77.46900000000001</v>
      </c>
      <c r="K28" s="21">
        <f t="shared" si="6"/>
        <v>74.63250000000001</v>
      </c>
      <c r="L28" s="22">
        <f t="shared" si="2"/>
        <v>2134.6325</v>
      </c>
    </row>
    <row r="29" spans="1:12" ht="12.75">
      <c r="A29">
        <v>2065</v>
      </c>
      <c r="B29" s="4">
        <v>77.5</v>
      </c>
      <c r="C29" s="5">
        <v>83.6</v>
      </c>
      <c r="D29" s="5">
        <v>18.1</v>
      </c>
      <c r="E29" s="6">
        <v>22</v>
      </c>
      <c r="F29" s="2">
        <f t="shared" si="3"/>
        <v>16.129032258064516</v>
      </c>
      <c r="G29" s="2">
        <f t="shared" si="3"/>
        <v>22.24880382775119</v>
      </c>
      <c r="H29" s="12">
        <f t="shared" si="5"/>
        <v>19.18891804290785</v>
      </c>
      <c r="I29" s="20">
        <f t="shared" si="4"/>
        <v>72.075</v>
      </c>
      <c r="J29" s="20">
        <f t="shared" si="4"/>
        <v>77.748</v>
      </c>
      <c r="K29" s="21">
        <f t="shared" si="6"/>
        <v>74.9115</v>
      </c>
      <c r="L29" s="22">
        <f t="shared" si="2"/>
        <v>2139.9115</v>
      </c>
    </row>
    <row r="30" spans="1:12" ht="12.75">
      <c r="A30" s="8">
        <v>2070</v>
      </c>
      <c r="B30" s="7">
        <v>77.7</v>
      </c>
      <c r="C30" s="8">
        <v>83.8</v>
      </c>
      <c r="D30" s="8">
        <v>18.3</v>
      </c>
      <c r="E30" s="9">
        <v>22.2</v>
      </c>
      <c r="F30" s="18">
        <f t="shared" si="3"/>
        <v>16.34491634491635</v>
      </c>
      <c r="G30" s="18">
        <f t="shared" si="3"/>
        <v>22.434367541766107</v>
      </c>
      <c r="H30" s="19">
        <f t="shared" si="5"/>
        <v>19.38964194334123</v>
      </c>
      <c r="I30" s="23">
        <f t="shared" si="4"/>
        <v>72.26100000000001</v>
      </c>
      <c r="J30" s="23">
        <f t="shared" si="4"/>
        <v>77.934</v>
      </c>
      <c r="K30" s="24">
        <f t="shared" si="6"/>
        <v>75.0975</v>
      </c>
      <c r="L30" s="25">
        <f t="shared" si="2"/>
        <v>2145.0975</v>
      </c>
    </row>
    <row r="51" ht="12.75">
      <c r="A51" s="3" t="s">
        <v>7</v>
      </c>
    </row>
    <row r="52" ht="12.75">
      <c r="A52" s="3" t="s">
        <v>13</v>
      </c>
    </row>
  </sheetData>
  <mergeCells count="4">
    <mergeCell ref="B1:E1"/>
    <mergeCell ref="F1:H2"/>
    <mergeCell ref="I1:K2"/>
    <mergeCell ref="L1:L2"/>
  </mergeCells>
  <printOptions/>
  <pageMargins left="0.75" right="0.51" top="0.79" bottom="0.7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Siilats</dc:creator>
  <cp:keywords/>
  <dc:description/>
  <cp:lastModifiedBy>Keith Siilats</cp:lastModifiedBy>
  <cp:lastPrinted>1998-01-19T13:47:49Z</cp:lastPrinted>
  <dcterms:created xsi:type="dcterms:W3CDTF">1998-01-18T15:16:39Z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