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<sst xmlns="http://schemas.openxmlformats.org/spreadsheetml/2006/main" count="214" uniqueCount="177">
  <si>
    <t>Example Sheet 4, Keith Siilats</t>
  </si>
  <si>
    <t>Part B</t>
  </si>
  <si>
    <t>i</t>
  </si>
  <si>
    <t>LY             CONSTANT       LK             LL</t>
  </si>
  <si>
    <t>*******************************************************************************</t>
  </si>
  <si>
    <t xml:space="preserve"> Dependent variable is LY</t>
  </si>
  <si>
    <t xml:space="preserve"> 32 observations used for estimation from 1948 to 1979</t>
  </si>
  <si>
    <t xml:space="preserve"> Regressor              Coefficient       Standard Error         T-Ratio[Prob]</t>
  </si>
  <si>
    <t xml:space="preserve"> CONSTANT                  -.19216             .11628            -1.6525[.109]</t>
  </si>
  <si>
    <t xml:space="preserve"> LK                        .010788            .066168             .16305[.872]</t>
  </si>
  <si>
    <t xml:space="preserve"> LL                         1.7707             .13785            12.8447[.000]</t>
  </si>
  <si>
    <t xml:space="preserve"> R-Squared                     .98906   R-Bar-Squared                   .98830</t>
  </si>
  <si>
    <t xml:space="preserve"> S.E. of Regression           .098636   F-stat.    F(  2,  29)    1310.4[.000]</t>
  </si>
  <si>
    <t xml:space="preserve"> Mean of Dependent Variable    1.9698   S.D. of Dependent Variable      .91193</t>
  </si>
  <si>
    <t xml:space="preserve"> Residual Sum of Squares       .28214   Equation Log-likelihood        30.2911</t>
  </si>
  <si>
    <t xml:space="preserve"> Akaike Info. Criterion       27.2911   Schwarz Bayesian Criterion     25.0925</t>
  </si>
  <si>
    <t>* A:Serial Correlation*CHSQ(   1)=   4.8712[.027]*F(   1,  28)=   5.0276[.033]*</t>
  </si>
  <si>
    <t>* B:Functional Form   *CHSQ(   1)=   1.1129[.291]*F(   1,  28)=   1.0089[.324]*</t>
  </si>
  <si>
    <t>* C:Normality         *CHSQ(   2)=   6.0722[.048]*       Not applicable       *</t>
  </si>
  <si>
    <t>* D:Heteroscedasticity*CHSQ(   1)=   1.7884[.181]*F(   1,  30)=   1.7759[.193]*</t>
  </si>
  <si>
    <t>ii</t>
  </si>
  <si>
    <t xml:space="preserve"> Dependent variable is LY1</t>
  </si>
  <si>
    <t>ly-ll= constant LK-ll</t>
  </si>
  <si>
    <t xml:space="preserve"> CONSTANT                   .98791            .044517            22.1916[.000]</t>
  </si>
  <si>
    <t xml:space="preserve"> LK1                        .61615            .064991             9.4805[.000]</t>
  </si>
  <si>
    <t xml:space="preserve"> R-Squared                     .74975   R-Bar-Squared                   .74141</t>
  </si>
  <si>
    <t xml:space="preserve"> S.E. of Regression            .20959   F-stat.    F(  1,  30)   89.8806[.000]</t>
  </si>
  <si>
    <t xml:space="preserve"> Mean of Dependent Variable    .75393   S.D. of Dependent Variable      .41215</t>
  </si>
  <si>
    <t xml:space="preserve"> Residual Sum of Squares       1.3178   Equation Log-likelihood         5.6306</t>
  </si>
  <si>
    <t xml:space="preserve"> Akaike Info. Criterion        3.6306   Schwarz Bayesian Criterion      2.1648</t>
  </si>
  <si>
    <t>* A:Serial Correlation*CHSQ(   1)=  16.9907[.000]*F(   1,  29)=  32.8283[.000]*</t>
  </si>
  <si>
    <t>* B:Functional Form   *CHSQ(   1)=   2.9544[.086]*F(   1,  29)=   2.9497[.097]*</t>
  </si>
  <si>
    <t>* C:Normality         *CHSQ(   2)=   8.0959[.017]*       Not applicable       *</t>
  </si>
  <si>
    <t>* D:Heteroscedasticity*CHSQ(   1)=   1.6986[.192]*F(   1,  30)=   1.6817[.205]*</t>
  </si>
  <si>
    <t>There are still problems with heteroscedacity.</t>
  </si>
  <si>
    <t>To test which equation is better I use the F-test.</t>
  </si>
  <si>
    <t>However, i do have to standardise the r2 for the restricted model</t>
  </si>
  <si>
    <t>LL</t>
  </si>
  <si>
    <t>Actual ly</t>
  </si>
  <si>
    <t>Fitted ly</t>
  </si>
  <si>
    <t>fitted ly-ll</t>
  </si>
  <si>
    <t>LY1</t>
  </si>
  <si>
    <t>Now the f test</t>
  </si>
  <si>
    <t>H0:b2+b3=1</t>
  </si>
  <si>
    <t>H1:b2+b3&lt;&gt;1</t>
  </si>
  <si>
    <t>Critical value F(1,30)=</t>
  </si>
  <si>
    <t>F=(R2u-R2r)/(1-R2u)/(n-k)</t>
  </si>
  <si>
    <t>k=3</t>
  </si>
  <si>
    <t>n=32</t>
  </si>
  <si>
    <t>F=</t>
  </si>
  <si>
    <t>iii</t>
  </si>
  <si>
    <t>Time trend</t>
  </si>
  <si>
    <t xml:space="preserve"> CONSTANT                  -.17426             .10525            -1.6556[.109]</t>
  </si>
  <si>
    <t xml:space="preserve"> LL                         1.4719             .16542             8.8976[.000]</t>
  </si>
  <si>
    <t xml:space="preserve"> LK                       -.062948            .065539            -.96046[.345]</t>
  </si>
  <si>
    <t xml:space="preserve"> TREND                     .024670           .0089898             2.7442[.010]</t>
  </si>
  <si>
    <t xml:space="preserve"> R-Squared                     .99138   R-Bar-Squared                   .99045</t>
  </si>
  <si>
    <t xml:space="preserve"> S.E. of Regression           .089111   F-stat.    F(  3,  28)    1072.9[.000]</t>
  </si>
  <si>
    <t xml:space="preserve"> Residual Sum of Squares       .22234   Equation Log-likelihood        34.1023</t>
  </si>
  <si>
    <t xml:space="preserve"> Akaike Info. Criterion       30.1023   Schwarz Bayesian Criterion     27.1708</t>
  </si>
  <si>
    <t xml:space="preserve"> DW-statistic                  .99710</t>
  </si>
  <si>
    <t>* A:Serial Correlation*CHSQ(   1)=   5.2924[.021]*F(   1,  27)=   5.3503[.029]*</t>
  </si>
  <si>
    <t>* B:Functional Form   *CHSQ(   1)=   7.6589[.006]*F(   1,  27)=   8.4956[.007]*</t>
  </si>
  <si>
    <t>* C:Normality         *CHSQ(   2)=   3.5574[.169]*       Not applicable       *</t>
  </si>
  <si>
    <t>* D:Heteroscedasticity*CHSQ(   1)=   .87263[.350]*F(   1,  30)=   .84103[.366]*</t>
  </si>
  <si>
    <t>Time trend is significant at 1% level</t>
  </si>
  <si>
    <t>And it makes capital fit a bit better, although it makes labor fit worse.</t>
  </si>
  <si>
    <t>iv</t>
  </si>
  <si>
    <t>There seems to be a cycle with period with 4-5 year cycle.</t>
  </si>
  <si>
    <t>iv b</t>
  </si>
  <si>
    <t>iv_b) For your preferred equation,</t>
  </si>
  <si>
    <t>present the values of the diagnostic statistics for Serial Correlation,</t>
  </si>
  <si>
    <t>Functional Form, Normality and Heteroscedasticity, and discuss your</t>
  </si>
  <si>
    <t xml:space="preserve">results.  </t>
  </si>
  <si>
    <t>I guess I did that for the previous q, didn't I?</t>
  </si>
  <si>
    <t>Serial correlation is when two(or more) variables are correlated</t>
  </si>
  <si>
    <t>Functional form I am not too sure of?</t>
  </si>
  <si>
    <t>Heteroscedacity is constant error term variance</t>
  </si>
  <si>
    <t>Normality is the distribution of error terms</t>
  </si>
  <si>
    <t>All values should idealy have p values&gt;0.05</t>
  </si>
  <si>
    <t>v</t>
  </si>
  <si>
    <t xml:space="preserve"> Dependent variable is LKL</t>
  </si>
  <si>
    <t xml:space="preserve"> CONSTANT                  -1.1751            .081154           -14.4797[.000]</t>
  </si>
  <si>
    <t xml:space="preserve"> LWR                        .56427            .075295             7.4941[.000]</t>
  </si>
  <si>
    <t xml:space="preserve"> LY                         .24773            .052807             4.6913[.000]</t>
  </si>
  <si>
    <t xml:space="preserve"> R-Squared                     .92518   R-Bar-Squared                   .92002</t>
  </si>
  <si>
    <t xml:space="preserve"> S.E. of Regression            .16380   F-stat.    F(  2,  29)  179.3046[.000]</t>
  </si>
  <si>
    <t xml:space="preserve"> Mean of Dependent Variable   -.37974   S.D. of Dependent Variable      .57920</t>
  </si>
  <si>
    <t xml:space="preserve"> Residual Sum of Squares       .77808   Equation Log-likelihood        14.0605</t>
  </si>
  <si>
    <t xml:space="preserve"> Akaike Info. Criterion       11.0605   Schwarz Bayesian Criterion      8.8619</t>
  </si>
  <si>
    <t xml:space="preserve"> DW-statistic                  .59763</t>
  </si>
  <si>
    <t>* A:Serial Correlation*CHSQ(   1)=  15.3855[.000]*F(   1,  28)=  25.9289[.000]*</t>
  </si>
  <si>
    <t>* B:Functional Form   *CHSQ(   1)=   2.2346[.135]*F(   1,  28)=   2.1021[.158]*</t>
  </si>
  <si>
    <t>* C:Normality         *CHSQ(   2)=   2.1291[.345]*       Not applicable       *</t>
  </si>
  <si>
    <t>* D:Heteroscedasticity*CHSQ(   1)=   .45964[.498]*F(   1,  30)=   .43719[.514]*</t>
  </si>
  <si>
    <t>But what can I test??</t>
  </si>
  <si>
    <t>That the Income and relative price of labor affect the model similarly?</t>
  </si>
  <si>
    <t xml:space="preserve"> LW                         .56379             .15567             3.6216[.001]</t>
  </si>
  <si>
    <t xml:space="preserve"> LR                        -.56442            .089021            -6.3403[.000]</t>
  </si>
  <si>
    <t xml:space="preserve"> CONSTANT                  -1.1761             .30240            -3.8893[.001]</t>
  </si>
  <si>
    <t xml:space="preserve"> LY                         .24803             .10069             2.4634[.020]</t>
  </si>
  <si>
    <t xml:space="preserve"> R-Squared                     .92518   R-Bar-Squared                   .91717</t>
  </si>
  <si>
    <t xml:space="preserve"> S.E. of Regression            .16670   F-stat.    F(  3,  28)  115.4145[.000]</t>
  </si>
  <si>
    <t xml:space="preserve"> Residual Sum of Squares       .77808   Equation Log-likelihood        14.0606</t>
  </si>
  <si>
    <t xml:space="preserve"> Akaike Info. Criterion       10.0606   Schwarz Bayesian Criterion      7.1291</t>
  </si>
  <si>
    <t xml:space="preserve"> DW-statistic                  .59779</t>
  </si>
  <si>
    <t>* A:Serial Correlation*CHSQ(   1)=  15.6099[.000]*F(   1,  27)=  25.7146[.000]*</t>
  </si>
  <si>
    <t>* B:Functional Form   *CHSQ(   1)=   2.8091[.094]*F(   1,  27)=   2.5982[.119]*</t>
  </si>
  <si>
    <t>* C:Normality         *CHSQ(   2)=   2.1283[.345]*       Not applicable       *</t>
  </si>
  <si>
    <t>* D:Heteroscedasticity*CHSQ(   1)=   .46174[.497]*F(   1,  30)=   .43922[.513]*</t>
  </si>
  <si>
    <t xml:space="preserve">First R2-bar-restr is </t>
  </si>
  <si>
    <t xml:space="preserve">And R2-bar-ur is </t>
  </si>
  <si>
    <t>H0:b2=-b3</t>
  </si>
  <si>
    <t>H1:b2=-b3</t>
  </si>
  <si>
    <t xml:space="preserve">still reject H0, </t>
  </si>
  <si>
    <t>And I preffer the restricted model.</t>
  </si>
  <si>
    <t>vi</t>
  </si>
  <si>
    <t>This is the first test discussed in Chow (1960), and tests the equality of regression
coefficients over two sample periods conditional on the quality of error variances.</t>
  </si>
  <si>
    <t xml:space="preserve"> 16 observations used for estimation from 1948 to 1963</t>
  </si>
  <si>
    <t xml:space="preserve"> LW                         3.3731             .54624             6.1752[.000]</t>
  </si>
  <si>
    <t xml:space="preserve"> LR                        -.22668             .11254            -2.0142[.067]</t>
  </si>
  <si>
    <t xml:space="preserve"> CONSTANT                   3.6458             .85650             4.2566[.001]</t>
  </si>
  <si>
    <t xml:space="preserve"> LY                        -1.0953             .22520            -4.8634[.000]</t>
  </si>
  <si>
    <t xml:space="preserve"> R-Squared                     .83423   R-Bar-Squared                   .79279</t>
  </si>
  <si>
    <t xml:space="preserve"> S.E. of Regression           .093307   F-stat.    F(  3,  12)   20.1303[.000]</t>
  </si>
  <si>
    <t xml:space="preserve"> Mean of Dependent Variable   -.87694   S.D. of Dependent Variable      .20498</t>
  </si>
  <si>
    <t xml:space="preserve"> Residual Sum of Squares       .10448   Equation Log-likelihood        17.5481</t>
  </si>
  <si>
    <t xml:space="preserve"> Akaike Info. Criterion       13.5481   Schwarz Bayesian Criterion     12.0029</t>
  </si>
  <si>
    <t xml:space="preserve"> DW-statistic                  1.5383</t>
  </si>
  <si>
    <t>* A:Serial Correlation*CHSQ(   1)=   .51519[.473]*F(   1,  11)=   .36598[.557]*</t>
  </si>
  <si>
    <t>* B:Functional Form   *CHSQ(   1)=   3.2373[.072]*F(   1,  11)=   2.7902[.123]*</t>
  </si>
  <si>
    <t>* C:Normality         *CHSQ(   2)=   .20590[.902]*       Not applicable       *</t>
  </si>
  <si>
    <t>* D:Heteroscedasticity*CHSQ(   1)=   1.5594[.212]*F(   1,  14)=   1.5119[.239]*</t>
  </si>
  <si>
    <t>* E:Predictive Failure*CHSQ(  16)=  77.3700[.000]*F(  16,  12)=   4.8356[.004]*</t>
  </si>
  <si>
    <t>* F:Chow Test         *CHSQ(   4)=  58.6939[.000]*F(   4,  24)=  14.6735[.000]*</t>
  </si>
  <si>
    <t xml:space="preserve">   F:Test of stability of the regression coefficients</t>
  </si>
  <si>
    <t xml:space="preserve"> 16 observations used for estimation from 1964 to 1979</t>
  </si>
  <si>
    <t xml:space="preserve"> LW                         .65754             .18430             3.5678[.004]</t>
  </si>
  <si>
    <t xml:space="preserve"> LR                        -.66010            .081009            -8.1484[.000]</t>
  </si>
  <si>
    <t xml:space="preserve"> CONSTANT                 -.095991             .64049            -.14987[.883]</t>
  </si>
  <si>
    <t xml:space="preserve"> LY                        -.16387             .24667            -.66434[.519]</t>
  </si>
  <si>
    <t>Part C</t>
  </si>
  <si>
    <t>H0:coefficients are the same</t>
  </si>
  <si>
    <t>H1:coefficients are not the same</t>
  </si>
  <si>
    <t>k=4</t>
  </si>
  <si>
    <t>n=25</t>
  </si>
  <si>
    <t>f=s5/s4/k*(n1+n2-2k) follows f distr. With k,n1+n2-2k df</t>
  </si>
  <si>
    <t>Critical value F(4,17)=2.96</t>
  </si>
  <si>
    <t>coefficients are not the same, there was a structural change</t>
  </si>
  <si>
    <t>reject H0, we dont have 
a cobb douglas</t>
  </si>
  <si>
    <t xml:space="preserve">This is compa-rable to </t>
  </si>
  <si>
    <t>R2 between fitted ly-ll and</t>
  </si>
  <si>
    <t xml:space="preserve"> LY1 is</t>
  </si>
  <si>
    <t>And I preffer the 
unrestricted model.</t>
  </si>
  <si>
    <t xml:space="preserve">Just by looking at them one can say that in the first period, income determined the </t>
  </si>
  <si>
    <t>capital-labour ratio whereas in the second period it was the price of capital.</t>
  </si>
  <si>
    <t>As the dependent variable LY is the same, I can use R2 straight away for my f-test</t>
  </si>
  <si>
    <t xml:space="preserve">As the R2 are the same, F test is 0 and I preffer the restricted one. </t>
  </si>
  <si>
    <t>However, R-bar-squared differs</t>
  </si>
  <si>
    <t xml:space="preserve">Or say that this model is restricted and look if the interest rate and wage rate have </t>
  </si>
  <si>
    <t>different effects on the LKL. I will do the last one:</t>
  </si>
  <si>
    <t xml:space="preserve">The coefficients of LW and LR are pretty similar and with the signs I expected. </t>
  </si>
  <si>
    <t>However, constant term is also signifficant, and is negative. This shows how capital</t>
  </si>
  <si>
    <t>depreciates and labor does not.</t>
  </si>
  <si>
    <t>will substitute capital instead (LKL rises)</t>
  </si>
  <si>
    <t>This means that capital/labor ratio depends on income. and wage/interest ratio</t>
  </si>
  <si>
    <t>The R2 value of the new model is better, it is also comparable to the original model</t>
  </si>
  <si>
    <t xml:space="preserve">Serial correlation in between the variables has increased, however, the errors are </t>
  </si>
  <si>
    <t xml:space="preserve">now normally distributed. And the heteroscedacity has decreased. There is strong </t>
  </si>
  <si>
    <t>functional form present, suggesting that time and capital might be highly correlated.</t>
  </si>
  <si>
    <t xml:space="preserve">However, the multicollinearity is not big enough to make the invertion of martices, </t>
  </si>
  <si>
    <t>needed to calculate the regression, imposiible. Thus including time is sensible.</t>
  </si>
  <si>
    <t>Income depends significantly on labor, however, not on capital. There are problems</t>
  </si>
  <si>
    <t>with normality and serial correlation</t>
  </si>
  <si>
    <t>In cobbdouglas and CES production models income depends on capital/labor ratio</t>
  </si>
  <si>
    <t>And it is logical that when the labor becomes expensive(LWR increases)then firms</t>
  </si>
  <si>
    <t>As the p-value of chow test is so small, it is unlikely that the coefficients are same.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</si>
</sst>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2"/>
    </font>
    <font>
      <b/>
      <sz val="8"/>
      <name val="Courier New"/>
      <family val="3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9</xdr:col>
      <xdr:colOff>485775</xdr:colOff>
      <xdr:row>118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745200"/>
          <a:ext cx="536257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4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9.140625" style="2" customWidth="1"/>
  </cols>
  <sheetData>
    <row r="1" spans="1:10" s="1" customFormat="1" ht="20.25">
      <c r="A1" s="16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6" t="s">
        <v>2</v>
      </c>
      <c r="B3" s="15" t="s">
        <v>3</v>
      </c>
      <c r="C3" s="15"/>
      <c r="D3" s="15"/>
      <c r="E3" s="15"/>
      <c r="F3" s="15"/>
      <c r="G3" s="15"/>
      <c r="H3" s="15"/>
      <c r="I3" s="15"/>
      <c r="J3" s="15"/>
    </row>
    <row r="4" spans="1:10" ht="15.75">
      <c r="A4" s="16"/>
      <c r="B4" s="3" t="s">
        <v>5</v>
      </c>
      <c r="C4" s="15"/>
      <c r="D4" s="15"/>
      <c r="E4" s="15"/>
      <c r="F4" s="15"/>
      <c r="G4" s="15"/>
      <c r="H4" s="15"/>
      <c r="I4" s="15"/>
      <c r="J4" s="15"/>
    </row>
    <row r="5" spans="1:10" ht="15.75">
      <c r="A5" s="16"/>
      <c r="B5" s="3" t="s">
        <v>6</v>
      </c>
      <c r="C5" s="15"/>
      <c r="D5" s="15"/>
      <c r="E5" s="15"/>
      <c r="F5" s="15"/>
      <c r="G5" s="15"/>
      <c r="H5" s="15"/>
      <c r="I5" s="15"/>
      <c r="J5" s="15"/>
    </row>
    <row r="6" spans="1:10" ht="15.75">
      <c r="A6" s="16"/>
      <c r="B6" s="3" t="s">
        <v>4</v>
      </c>
      <c r="C6" s="15"/>
      <c r="D6" s="15"/>
      <c r="E6" s="15"/>
      <c r="F6" s="15"/>
      <c r="G6" s="15"/>
      <c r="H6" s="15"/>
      <c r="I6" s="15"/>
      <c r="J6" s="15"/>
    </row>
    <row r="7" spans="1:10" ht="15.75">
      <c r="A7" s="16"/>
      <c r="B7" s="3" t="s">
        <v>7</v>
      </c>
      <c r="C7" s="15"/>
      <c r="D7" s="15"/>
      <c r="E7" s="15"/>
      <c r="F7" s="15"/>
      <c r="G7" s="15"/>
      <c r="H7" s="15"/>
      <c r="I7" s="15"/>
      <c r="J7" s="15"/>
    </row>
    <row r="8" spans="1:10" ht="15.75">
      <c r="A8" s="16"/>
      <c r="B8" s="3" t="s">
        <v>8</v>
      </c>
      <c r="C8" s="15"/>
      <c r="D8" s="15"/>
      <c r="E8" s="15"/>
      <c r="F8" s="15"/>
      <c r="G8" s="15"/>
      <c r="H8" s="15"/>
      <c r="I8" s="15"/>
      <c r="J8" s="15"/>
    </row>
    <row r="9" spans="1:10" ht="15.75">
      <c r="A9" s="16"/>
      <c r="B9" s="3" t="s">
        <v>9</v>
      </c>
      <c r="C9" s="15"/>
      <c r="D9" s="15"/>
      <c r="E9" s="15"/>
      <c r="F9" s="15"/>
      <c r="G9" s="15"/>
      <c r="H9" s="15"/>
      <c r="I9" s="15"/>
      <c r="J9" s="15"/>
    </row>
    <row r="10" spans="1:10" ht="15.75">
      <c r="A10" s="16"/>
      <c r="B10" s="3" t="s">
        <v>10</v>
      </c>
      <c r="C10" s="15"/>
      <c r="D10" s="15"/>
      <c r="E10" s="15"/>
      <c r="F10" s="15"/>
      <c r="G10" s="15"/>
      <c r="H10" s="15"/>
      <c r="I10" s="15"/>
      <c r="J10" s="15"/>
    </row>
    <row r="11" spans="1:10" ht="15.75">
      <c r="A11" s="16"/>
      <c r="B11" s="3" t="s">
        <v>4</v>
      </c>
      <c r="C11" s="15"/>
      <c r="D11" s="15"/>
      <c r="E11" s="15"/>
      <c r="F11" s="15"/>
      <c r="G11" s="15"/>
      <c r="H11" s="15"/>
      <c r="I11" s="15"/>
      <c r="J11" s="15"/>
    </row>
    <row r="12" spans="1:10" ht="15.75">
      <c r="A12" s="16"/>
      <c r="B12" s="3" t="s">
        <v>11</v>
      </c>
      <c r="C12" s="15"/>
      <c r="D12" s="15"/>
      <c r="E12" s="15"/>
      <c r="F12" s="15"/>
      <c r="G12" s="15"/>
      <c r="H12" s="15"/>
      <c r="I12" s="15"/>
      <c r="J12" s="15"/>
    </row>
    <row r="13" spans="1:10" ht="15.75">
      <c r="A13" s="16"/>
      <c r="B13" s="3" t="s">
        <v>12</v>
      </c>
      <c r="C13" s="15"/>
      <c r="D13" s="15"/>
      <c r="E13" s="15"/>
      <c r="F13" s="15"/>
      <c r="G13" s="15"/>
      <c r="H13" s="15"/>
      <c r="I13" s="15"/>
      <c r="J13" s="15"/>
    </row>
    <row r="14" spans="1:10" ht="15.75">
      <c r="A14" s="16"/>
      <c r="B14" s="3" t="s">
        <v>13</v>
      </c>
      <c r="C14" s="15"/>
      <c r="D14" s="15"/>
      <c r="E14" s="15"/>
      <c r="F14" s="15"/>
      <c r="G14" s="15"/>
      <c r="H14" s="15"/>
      <c r="I14" s="15"/>
      <c r="J14" s="15"/>
    </row>
    <row r="15" spans="1:10" ht="15.75">
      <c r="A15" s="16"/>
      <c r="B15" s="3" t="s">
        <v>14</v>
      </c>
      <c r="C15" s="15"/>
      <c r="D15" s="15"/>
      <c r="E15" s="15"/>
      <c r="F15" s="15"/>
      <c r="G15" s="15"/>
      <c r="H15" s="15"/>
      <c r="I15" s="15"/>
      <c r="J15" s="15"/>
    </row>
    <row r="16" spans="1:10" ht="15.75">
      <c r="A16" s="16"/>
      <c r="B16" s="3" t="s">
        <v>15</v>
      </c>
      <c r="C16" s="15"/>
      <c r="D16" s="15"/>
      <c r="E16" s="15"/>
      <c r="F16" s="15"/>
      <c r="G16" s="15"/>
      <c r="H16" s="15"/>
      <c r="I16" s="15"/>
      <c r="J16" s="15"/>
    </row>
    <row r="17" spans="1:10" ht="15.75">
      <c r="A17" s="16"/>
      <c r="B17" s="3" t="s">
        <v>16</v>
      </c>
      <c r="C17" s="15"/>
      <c r="D17" s="15"/>
      <c r="E17" s="15"/>
      <c r="F17" s="15"/>
      <c r="G17" s="15"/>
      <c r="H17" s="15"/>
      <c r="I17" s="15"/>
      <c r="J17" s="15"/>
    </row>
    <row r="18" spans="1:10" ht="15.75">
      <c r="A18" s="16"/>
      <c r="B18" s="3" t="s">
        <v>17</v>
      </c>
      <c r="C18" s="15"/>
      <c r="D18" s="15"/>
      <c r="E18" s="15"/>
      <c r="F18" s="15"/>
      <c r="G18" s="15"/>
      <c r="H18" s="15"/>
      <c r="I18" s="15"/>
      <c r="J18" s="15"/>
    </row>
    <row r="19" spans="1:10" ht="15.75">
      <c r="A19" s="16"/>
      <c r="B19" s="3" t="s">
        <v>18</v>
      </c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16"/>
      <c r="B20" s="3" t="s">
        <v>19</v>
      </c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16"/>
      <c r="B21" s="3" t="s">
        <v>4</v>
      </c>
      <c r="C21" s="15"/>
      <c r="D21" s="15"/>
      <c r="E21" s="15"/>
      <c r="F21" s="15"/>
      <c r="G21" s="15"/>
      <c r="H21" s="15"/>
      <c r="I21" s="15"/>
      <c r="J21" s="15"/>
    </row>
    <row r="22" spans="1:10" ht="15.75">
      <c r="A22" s="16"/>
      <c r="B22" s="15" t="s">
        <v>172</v>
      </c>
      <c r="C22" s="15"/>
      <c r="D22" s="15"/>
      <c r="E22" s="15"/>
      <c r="F22" s="15"/>
      <c r="G22" s="15"/>
      <c r="H22" s="15"/>
      <c r="I22" s="15"/>
      <c r="J22" s="15"/>
    </row>
    <row r="23" spans="1:10" ht="15.75">
      <c r="A23" s="16"/>
      <c r="B23" s="15" t="s">
        <v>173</v>
      </c>
      <c r="C23" s="15"/>
      <c r="D23" s="15"/>
      <c r="E23" s="15"/>
      <c r="F23" s="15"/>
      <c r="G23" s="15"/>
      <c r="H23" s="15"/>
      <c r="I23" s="15"/>
      <c r="J23" s="15"/>
    </row>
    <row r="24" spans="1:10" ht="15.75">
      <c r="A24" s="16" t="s">
        <v>20</v>
      </c>
      <c r="B24" s="15" t="s">
        <v>22</v>
      </c>
      <c r="C24" s="15"/>
      <c r="D24" s="15"/>
      <c r="E24" s="15"/>
      <c r="F24" s="15"/>
      <c r="G24" s="15"/>
      <c r="H24" s="15"/>
      <c r="I24" s="15"/>
      <c r="J24" s="15"/>
    </row>
    <row r="25" spans="1:10" ht="15.75">
      <c r="A25" s="16"/>
      <c r="B25" s="3" t="s">
        <v>21</v>
      </c>
      <c r="C25" s="15"/>
      <c r="D25" s="15"/>
      <c r="E25" s="15"/>
      <c r="F25" s="15"/>
      <c r="G25" s="15"/>
      <c r="H25" s="15"/>
      <c r="I25" s="15"/>
      <c r="J25" s="15"/>
    </row>
    <row r="26" spans="1:10" ht="15.75">
      <c r="A26" s="16"/>
      <c r="B26" s="3" t="s">
        <v>6</v>
      </c>
      <c r="C26" s="15"/>
      <c r="D26" s="15"/>
      <c r="E26" s="15"/>
      <c r="F26" s="15"/>
      <c r="G26" s="15"/>
      <c r="H26" s="15"/>
      <c r="I26" s="15"/>
      <c r="J26" s="15"/>
    </row>
    <row r="27" spans="1:10" ht="15.75">
      <c r="A27" s="16"/>
      <c r="B27" s="3" t="s">
        <v>4</v>
      </c>
      <c r="C27" s="15"/>
      <c r="D27" s="15"/>
      <c r="E27" s="15"/>
      <c r="F27" s="15"/>
      <c r="G27" s="15"/>
      <c r="H27" s="15"/>
      <c r="I27" s="15"/>
      <c r="J27" s="15"/>
    </row>
    <row r="28" spans="1:10" ht="15.75">
      <c r="A28" s="16"/>
      <c r="B28" s="3" t="s">
        <v>7</v>
      </c>
      <c r="C28" s="15"/>
      <c r="D28" s="15"/>
      <c r="E28" s="15"/>
      <c r="F28" s="15"/>
      <c r="G28" s="15"/>
      <c r="H28" s="15"/>
      <c r="I28" s="15"/>
      <c r="J28" s="15"/>
    </row>
    <row r="29" spans="1:10" ht="15.75">
      <c r="A29" s="16"/>
      <c r="B29" s="3" t="s">
        <v>23</v>
      </c>
      <c r="C29" s="15"/>
      <c r="D29" s="15"/>
      <c r="E29" s="15"/>
      <c r="F29" s="15"/>
      <c r="G29" s="15"/>
      <c r="H29" s="15"/>
      <c r="I29" s="15"/>
      <c r="J29" s="15"/>
    </row>
    <row r="30" spans="1:10" ht="15.75">
      <c r="A30" s="16"/>
      <c r="B30" s="3" t="s">
        <v>24</v>
      </c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6"/>
      <c r="B31" s="3" t="s">
        <v>4</v>
      </c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6"/>
      <c r="B32" s="3" t="s">
        <v>25</v>
      </c>
      <c r="C32" s="15"/>
      <c r="D32" s="15"/>
      <c r="E32" s="15"/>
      <c r="F32" s="15"/>
      <c r="G32" s="15"/>
      <c r="H32" s="15"/>
      <c r="I32" s="15"/>
      <c r="J32" s="15"/>
    </row>
    <row r="33" spans="1:10" ht="15.75">
      <c r="A33" s="16"/>
      <c r="B33" s="3" t="s">
        <v>26</v>
      </c>
      <c r="C33" s="15"/>
      <c r="D33" s="15"/>
      <c r="E33" s="15"/>
      <c r="F33" s="15"/>
      <c r="G33" s="15"/>
      <c r="H33" s="15"/>
      <c r="I33" s="15"/>
      <c r="J33" s="15"/>
    </row>
    <row r="34" spans="1:10" ht="15.75">
      <c r="A34" s="16"/>
      <c r="B34" s="3" t="s">
        <v>27</v>
      </c>
      <c r="C34" s="15"/>
      <c r="D34" s="15"/>
      <c r="E34" s="15"/>
      <c r="F34" s="15"/>
      <c r="G34" s="15"/>
      <c r="H34" s="15"/>
      <c r="I34" s="15"/>
      <c r="J34" s="15"/>
    </row>
    <row r="35" spans="1:10" ht="15.75">
      <c r="A35" s="16"/>
      <c r="B35" s="3" t="s">
        <v>28</v>
      </c>
      <c r="C35" s="15"/>
      <c r="D35" s="15"/>
      <c r="E35" s="15"/>
      <c r="F35" s="15"/>
      <c r="G35" s="15"/>
      <c r="H35" s="15"/>
      <c r="I35" s="15"/>
      <c r="J35" s="15"/>
    </row>
    <row r="36" spans="1:10" ht="15.75">
      <c r="A36" s="16"/>
      <c r="B36" s="3" t="s">
        <v>29</v>
      </c>
      <c r="C36" s="15"/>
      <c r="D36" s="15"/>
      <c r="E36" s="15"/>
      <c r="F36" s="15"/>
      <c r="G36" s="15"/>
      <c r="H36" s="15"/>
      <c r="I36" s="15"/>
      <c r="J36" s="15"/>
    </row>
    <row r="37" spans="1:10" ht="15.75">
      <c r="A37" s="16"/>
      <c r="B37" s="3" t="s">
        <v>30</v>
      </c>
      <c r="C37" s="15"/>
      <c r="D37" s="15"/>
      <c r="E37" s="15"/>
      <c r="F37" s="15"/>
      <c r="G37" s="15"/>
      <c r="H37" s="15"/>
      <c r="I37" s="15"/>
      <c r="J37" s="15"/>
    </row>
    <row r="38" spans="1:10" ht="15.75">
      <c r="A38" s="16"/>
      <c r="B38" s="3" t="s">
        <v>31</v>
      </c>
      <c r="C38" s="15"/>
      <c r="D38" s="15"/>
      <c r="E38" s="15"/>
      <c r="F38" s="15"/>
      <c r="G38" s="15"/>
      <c r="H38" s="15"/>
      <c r="I38" s="15"/>
      <c r="J38" s="15"/>
    </row>
    <row r="39" spans="1:10" ht="15.75">
      <c r="A39" s="16"/>
      <c r="B39" s="3" t="s">
        <v>32</v>
      </c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6"/>
      <c r="B40" s="3" t="s">
        <v>33</v>
      </c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6"/>
      <c r="B41" s="3" t="s">
        <v>34</v>
      </c>
      <c r="C41" s="15"/>
      <c r="D41" s="15"/>
      <c r="E41" s="15"/>
      <c r="F41" s="15"/>
      <c r="G41" s="15"/>
      <c r="H41" s="15"/>
      <c r="I41" s="15"/>
      <c r="J41" s="15"/>
    </row>
    <row r="42" spans="1:10" ht="15.75">
      <c r="A42" s="16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5.75">
      <c r="A43" s="16"/>
      <c r="B43" s="3" t="s">
        <v>35</v>
      </c>
      <c r="C43" s="15"/>
      <c r="D43" s="15"/>
      <c r="E43" s="15"/>
      <c r="F43" s="15"/>
      <c r="G43" s="15"/>
      <c r="H43" s="15"/>
      <c r="I43" s="15"/>
      <c r="J43" s="15"/>
    </row>
    <row r="44" spans="1:10" ht="15.75">
      <c r="A44" s="16"/>
      <c r="B44" s="3" t="s">
        <v>36</v>
      </c>
      <c r="C44" s="15"/>
      <c r="D44" s="15"/>
      <c r="E44" s="15"/>
      <c r="F44" s="15"/>
      <c r="G44" s="15"/>
      <c r="H44" s="15"/>
      <c r="I44" s="15"/>
      <c r="J44" s="15"/>
    </row>
    <row r="45" spans="1:10" ht="9.75" customHeight="1">
      <c r="A45" s="16"/>
      <c r="B45" s="4" t="s">
        <v>38</v>
      </c>
      <c r="C45" s="5" t="s">
        <v>39</v>
      </c>
      <c r="D45" s="5" t="s">
        <v>37</v>
      </c>
      <c r="E45" s="5" t="s">
        <v>40</v>
      </c>
      <c r="F45" s="6" t="s">
        <v>41</v>
      </c>
      <c r="G45" s="17" t="s">
        <v>151</v>
      </c>
      <c r="H45" s="27"/>
      <c r="I45" s="27"/>
      <c r="J45" s="18"/>
    </row>
    <row r="46" spans="1:10" ht="9.75" customHeight="1">
      <c r="A46" s="16"/>
      <c r="B46" s="7">
        <v>0.19392</v>
      </c>
      <c r="C46" s="8">
        <v>0.4172</v>
      </c>
      <c r="D46" s="8">
        <v>0.347129531095201</v>
      </c>
      <c r="E46" s="8">
        <f>C46-D46</f>
        <v>0.07007046890479901</v>
      </c>
      <c r="F46" s="9">
        <v>-0.153208838457894</v>
      </c>
      <c r="G46" s="17"/>
      <c r="H46" s="27"/>
      <c r="I46" s="27"/>
      <c r="J46" s="18"/>
    </row>
    <row r="47" spans="1:10" ht="9.75" customHeight="1">
      <c r="A47" s="16"/>
      <c r="B47" s="7">
        <v>0.30306</v>
      </c>
      <c r="C47" s="8">
        <v>0.377</v>
      </c>
      <c r="D47" s="8">
        <v>0.324977857195478</v>
      </c>
      <c r="E47" s="8">
        <f aca="true" t="shared" si="0" ref="E47:E77">C47-D47</f>
        <v>0.052022142804522</v>
      </c>
      <c r="F47" s="9">
        <v>-0.0219146827053946</v>
      </c>
      <c r="G47" s="20" t="s">
        <v>152</v>
      </c>
      <c r="H47" s="19"/>
      <c r="I47" s="19">
        <f>RSQ(E46:E77,F46:F77)</f>
        <v>0.9464170547165882</v>
      </c>
      <c r="J47" s="15"/>
    </row>
    <row r="48" spans="1:10" ht="9.75" customHeight="1">
      <c r="A48" s="16"/>
      <c r="B48" s="7">
        <v>0.45044</v>
      </c>
      <c r="C48" s="8">
        <v>0.38238</v>
      </c>
      <c r="D48" s="8">
        <v>0.327863862084613</v>
      </c>
      <c r="E48" s="8">
        <f t="shared" si="0"/>
        <v>0.05451613791538701</v>
      </c>
      <c r="F48" s="9">
        <v>0.122574611666283</v>
      </c>
      <c r="G48" s="20"/>
      <c r="H48" s="19"/>
      <c r="I48" s="19"/>
      <c r="J48" s="15"/>
    </row>
    <row r="49" spans="1:10" ht="9.75" customHeight="1">
      <c r="A49" s="16"/>
      <c r="B49" s="7">
        <v>0.6668</v>
      </c>
      <c r="C49" s="8">
        <v>0.57767</v>
      </c>
      <c r="D49" s="8">
        <v>0.438254930931155</v>
      </c>
      <c r="E49" s="8">
        <f t="shared" si="0"/>
        <v>0.13941506906884504</v>
      </c>
      <c r="F49" s="9">
        <v>0.228548274289188</v>
      </c>
      <c r="G49" s="15"/>
      <c r="H49" s="15"/>
      <c r="I49" s="24"/>
      <c r="J49" s="15"/>
    </row>
    <row r="50" spans="1:10" ht="9.75" customHeight="1">
      <c r="A50" s="16"/>
      <c r="B50" s="7">
        <v>0.81757</v>
      </c>
      <c r="C50" s="8">
        <v>0.8446</v>
      </c>
      <c r="D50" s="8">
        <v>0.588897159186146</v>
      </c>
      <c r="E50" s="8">
        <f t="shared" si="0"/>
        <v>0.25570284081385397</v>
      </c>
      <c r="F50" s="9">
        <v>0.228677599748851</v>
      </c>
      <c r="G50" s="15"/>
      <c r="H50" s="15"/>
      <c r="I50" s="24"/>
      <c r="J50" s="15"/>
    </row>
    <row r="51" spans="1:10" ht="9.75" customHeight="1">
      <c r="A51" s="16"/>
      <c r="B51" s="7">
        <v>1.0047</v>
      </c>
      <c r="C51" s="8">
        <v>0.96474</v>
      </c>
      <c r="D51" s="8">
        <v>0.655445313375934</v>
      </c>
      <c r="E51" s="8">
        <f t="shared" si="0"/>
        <v>0.309294686624066</v>
      </c>
      <c r="F51" s="9">
        <v>0.349222529115634</v>
      </c>
      <c r="G51" s="23" t="s">
        <v>150</v>
      </c>
      <c r="H51" s="26"/>
      <c r="I51" s="19">
        <v>0.74975</v>
      </c>
      <c r="J51" s="15"/>
    </row>
    <row r="52" spans="1:10" ht="9.75" customHeight="1">
      <c r="A52" s="16"/>
      <c r="B52" s="7">
        <v>1.1069</v>
      </c>
      <c r="C52" s="8">
        <v>1.0003</v>
      </c>
      <c r="D52" s="8">
        <v>0.674983209932274</v>
      </c>
      <c r="E52" s="8">
        <f t="shared" si="0"/>
        <v>0.32531679006772596</v>
      </c>
      <c r="F52" s="9">
        <v>0.431927881550531</v>
      </c>
      <c r="G52" s="23"/>
      <c r="H52" s="26"/>
      <c r="I52" s="19"/>
      <c r="J52" s="15"/>
    </row>
    <row r="53" spans="1:10" ht="9.75" customHeight="1">
      <c r="A53" s="16"/>
      <c r="B53" s="7">
        <v>1.2703</v>
      </c>
      <c r="C53" s="8">
        <v>1.133</v>
      </c>
      <c r="D53" s="8">
        <v>0.749527513996053</v>
      </c>
      <c r="E53" s="8">
        <f t="shared" si="0"/>
        <v>0.383472486003947</v>
      </c>
      <c r="F53" s="9">
        <v>0.520794670871417</v>
      </c>
      <c r="G53" s="23"/>
      <c r="H53" s="26"/>
      <c r="I53" s="15"/>
      <c r="J53" s="15"/>
    </row>
    <row r="54" spans="1:10" ht="9.75" customHeight="1">
      <c r="A54" s="16"/>
      <c r="B54" s="7">
        <v>1.381</v>
      </c>
      <c r="C54" s="8">
        <v>1.3812</v>
      </c>
      <c r="D54" s="8">
        <v>0.889946756534553</v>
      </c>
      <c r="E54" s="8">
        <f t="shared" si="0"/>
        <v>0.49125324346544696</v>
      </c>
      <c r="F54" s="9">
        <v>0.491083774910239</v>
      </c>
      <c r="G54" s="20" t="s">
        <v>42</v>
      </c>
      <c r="H54" s="19"/>
      <c r="I54" s="15"/>
      <c r="J54" s="15"/>
    </row>
    <row r="55" spans="1:10" ht="9.75" customHeight="1">
      <c r="A55" s="16"/>
      <c r="B55" s="7">
        <v>1.4861</v>
      </c>
      <c r="C55" s="8">
        <v>1.5703</v>
      </c>
      <c r="D55" s="8">
        <v>0.995841010632164</v>
      </c>
      <c r="E55" s="8">
        <f t="shared" si="0"/>
        <v>0.574458989367836</v>
      </c>
      <c r="F55" s="9">
        <v>0.490298685457442</v>
      </c>
      <c r="G55" s="20"/>
      <c r="H55" s="19"/>
      <c r="I55" s="15"/>
      <c r="J55" s="15"/>
    </row>
    <row r="56" spans="1:10" ht="9.75" customHeight="1">
      <c r="A56" s="16"/>
      <c r="B56" s="7">
        <v>1.518</v>
      </c>
      <c r="C56" s="8">
        <v>1.5712</v>
      </c>
      <c r="D56" s="8">
        <v>0.995471529748596</v>
      </c>
      <c r="E56" s="8">
        <f t="shared" si="0"/>
        <v>0.575728470251404</v>
      </c>
      <c r="F56" s="9">
        <v>0.522508772196669</v>
      </c>
      <c r="G56" s="20" t="s">
        <v>43</v>
      </c>
      <c r="H56" s="19"/>
      <c r="I56" s="15"/>
      <c r="J56" s="15"/>
    </row>
    <row r="57" spans="1:10" ht="9.75" customHeight="1">
      <c r="A57" s="16"/>
      <c r="B57" s="7">
        <v>1.6836</v>
      </c>
      <c r="C57" s="8">
        <v>1.6607</v>
      </c>
      <c r="D57" s="8">
        <v>1.04591449966766</v>
      </c>
      <c r="E57" s="8">
        <f t="shared" si="0"/>
        <v>0.6147855003323401</v>
      </c>
      <c r="F57" s="9">
        <v>0.637702810940691</v>
      </c>
      <c r="G57" s="20"/>
      <c r="H57" s="19"/>
      <c r="I57" s="15"/>
      <c r="J57" s="15"/>
    </row>
    <row r="58" spans="1:10" ht="9.75" customHeight="1">
      <c r="A58" s="16"/>
      <c r="B58" s="7">
        <v>1.7145</v>
      </c>
      <c r="C58" s="8">
        <v>1.8091</v>
      </c>
      <c r="D58" s="8">
        <v>1.12784741393644</v>
      </c>
      <c r="E58" s="8">
        <f t="shared" si="0"/>
        <v>0.6812525860635599</v>
      </c>
      <c r="F58" s="9">
        <v>0.586670974948163</v>
      </c>
      <c r="G58" s="20" t="s">
        <v>44</v>
      </c>
      <c r="H58" s="19"/>
      <c r="I58" s="15"/>
      <c r="J58" s="15"/>
    </row>
    <row r="59" spans="1:10" ht="9.75" customHeight="1">
      <c r="A59" s="16"/>
      <c r="B59" s="7">
        <v>1.6984</v>
      </c>
      <c r="C59" s="8">
        <v>1.8297</v>
      </c>
      <c r="D59" s="8">
        <v>1.13847382209324</v>
      </c>
      <c r="E59" s="8">
        <f t="shared" si="0"/>
        <v>0.6912261779067601</v>
      </c>
      <c r="F59" s="9">
        <v>0.559890299535262</v>
      </c>
      <c r="G59" s="20"/>
      <c r="H59" s="19"/>
      <c r="J59" s="15"/>
    </row>
    <row r="60" spans="1:10" ht="9.75" customHeight="1">
      <c r="A60" s="16"/>
      <c r="B60" s="7">
        <v>1.7622</v>
      </c>
      <c r="C60" s="8">
        <v>1.8656</v>
      </c>
      <c r="D60" s="8">
        <v>1.15813826798214</v>
      </c>
      <c r="E60" s="8">
        <f t="shared" si="0"/>
        <v>0.70746173201786</v>
      </c>
      <c r="F60" s="9">
        <v>0.604020731469628</v>
      </c>
      <c r="G60" s="20" t="s">
        <v>45</v>
      </c>
      <c r="H60" s="21"/>
      <c r="I60" s="21"/>
      <c r="J60" s="15"/>
    </row>
    <row r="61" spans="1:10" ht="9.75" customHeight="1">
      <c r="A61" s="16"/>
      <c r="B61" s="7">
        <v>1.928</v>
      </c>
      <c r="C61" s="8">
        <v>1.9096</v>
      </c>
      <c r="D61" s="8">
        <v>1.18264701761118</v>
      </c>
      <c r="E61" s="8">
        <f t="shared" si="0"/>
        <v>0.7269529823888199</v>
      </c>
      <c r="F61" s="9">
        <v>0.745390069909419</v>
      </c>
      <c r="G61" s="20"/>
      <c r="H61" s="21"/>
      <c r="I61" s="21"/>
      <c r="J61" s="15"/>
    </row>
    <row r="62" spans="1:10" ht="9.75" customHeight="1">
      <c r="A62" s="16"/>
      <c r="B62" s="7">
        <v>2.0571</v>
      </c>
      <c r="C62" s="8">
        <v>1.9884</v>
      </c>
      <c r="D62" s="8">
        <v>1.22729862962943</v>
      </c>
      <c r="E62" s="8">
        <f t="shared" si="0"/>
        <v>0.76110137037057</v>
      </c>
      <c r="F62" s="9">
        <v>0.829769483073511</v>
      </c>
      <c r="H62" s="28"/>
      <c r="I62" s="19">
        <v>4.17</v>
      </c>
      <c r="J62" s="15"/>
    </row>
    <row r="63" spans="1:10" ht="9.75" customHeight="1">
      <c r="A63" s="16"/>
      <c r="B63" s="7">
        <v>2.2105</v>
      </c>
      <c r="C63" s="8">
        <v>1.9107</v>
      </c>
      <c r="D63" s="8">
        <v>1.18264701761118</v>
      </c>
      <c r="E63" s="8">
        <f t="shared" si="0"/>
        <v>0.72805298238882</v>
      </c>
      <c r="F63" s="9">
        <v>1.02782278647506</v>
      </c>
      <c r="G63" s="25"/>
      <c r="H63" s="28"/>
      <c r="I63" s="19"/>
      <c r="J63" s="15"/>
    </row>
    <row r="64" spans="1:10" ht="9.75" customHeight="1">
      <c r="A64" s="16"/>
      <c r="B64" s="7">
        <v>2.3525</v>
      </c>
      <c r="C64" s="8">
        <v>2.3059</v>
      </c>
      <c r="D64" s="8">
        <v>1.40462531780461</v>
      </c>
      <c r="E64" s="8">
        <f t="shared" si="0"/>
        <v>0.9012746821953899</v>
      </c>
      <c r="F64" s="9">
        <v>0.947892143937641</v>
      </c>
      <c r="G64" s="20" t="s">
        <v>46</v>
      </c>
      <c r="H64" s="21"/>
      <c r="I64" s="21"/>
      <c r="J64" s="15"/>
    </row>
    <row r="65" spans="1:10" ht="9.75" customHeight="1">
      <c r="A65" s="16"/>
      <c r="B65" s="7">
        <v>2.5665</v>
      </c>
      <c r="C65" s="8">
        <v>2.5655</v>
      </c>
      <c r="D65" s="8">
        <v>1.54968790802833</v>
      </c>
      <c r="E65" s="8">
        <f t="shared" si="0"/>
        <v>1.0158120919716702</v>
      </c>
      <c r="F65" s="9">
        <v>1.0167987287521</v>
      </c>
      <c r="G65" s="20"/>
      <c r="H65" s="21"/>
      <c r="I65" s="21"/>
      <c r="J65" s="15"/>
    </row>
    <row r="66" spans="1:10" ht="9.75" customHeight="1">
      <c r="A66" s="16"/>
      <c r="B66" s="7">
        <v>2.7253</v>
      </c>
      <c r="C66" s="8">
        <v>2.7497</v>
      </c>
      <c r="D66" s="8">
        <v>1.65192252404026</v>
      </c>
      <c r="E66" s="8">
        <f t="shared" si="0"/>
        <v>1.0977774759597398</v>
      </c>
      <c r="F66" s="9">
        <v>1.07337803046848</v>
      </c>
      <c r="G66" s="20" t="s">
        <v>47</v>
      </c>
      <c r="H66" s="15"/>
      <c r="J66" s="15"/>
    </row>
    <row r="67" spans="1:10" ht="9.75" customHeight="1">
      <c r="A67" s="16"/>
      <c r="B67" s="7">
        <v>2.792</v>
      </c>
      <c r="C67" s="8">
        <v>2.8687</v>
      </c>
      <c r="D67" s="8">
        <v>1.71721550460753</v>
      </c>
      <c r="E67" s="8">
        <f t="shared" si="0"/>
        <v>1.15148449539247</v>
      </c>
      <c r="F67" s="9">
        <v>1.07474683134663</v>
      </c>
      <c r="G67" s="20"/>
      <c r="H67" s="15"/>
      <c r="I67" s="15"/>
      <c r="J67" s="28"/>
    </row>
    <row r="68" spans="1:10" ht="9.75" customHeight="1">
      <c r="A68" s="16"/>
      <c r="B68" s="7">
        <v>2.7727</v>
      </c>
      <c r="C68" s="8">
        <v>2.8467</v>
      </c>
      <c r="D68" s="8">
        <v>1.70383858785558</v>
      </c>
      <c r="E68" s="8">
        <f t="shared" si="0"/>
        <v>1.1428614121444198</v>
      </c>
      <c r="F68" s="9">
        <v>1.06887512657235</v>
      </c>
      <c r="G68" s="20" t="s">
        <v>48</v>
      </c>
      <c r="H68" s="15"/>
      <c r="I68" s="15"/>
      <c r="J68" s="28"/>
    </row>
    <row r="69" spans="1:10" ht="9.75" customHeight="1">
      <c r="A69" s="16"/>
      <c r="B69" s="7">
        <v>2.7648</v>
      </c>
      <c r="C69" s="8">
        <v>2.7954</v>
      </c>
      <c r="D69" s="8">
        <v>1.67410142575982</v>
      </c>
      <c r="E69" s="8">
        <f t="shared" si="0"/>
        <v>1.12129857424018</v>
      </c>
      <c r="F69" s="9">
        <v>1.090707109161</v>
      </c>
      <c r="G69" s="20"/>
      <c r="H69" s="15"/>
      <c r="I69" s="15"/>
      <c r="J69" s="28"/>
    </row>
    <row r="70" spans="1:10" ht="9.75" customHeight="1">
      <c r="A70" s="16"/>
      <c r="B70" s="7">
        <v>2.8131</v>
      </c>
      <c r="C70" s="8">
        <v>2.7986</v>
      </c>
      <c r="D70" s="8">
        <v>1.67616154447701</v>
      </c>
      <c r="E70" s="8">
        <f t="shared" si="0"/>
        <v>1.12243845552299</v>
      </c>
      <c r="F70" s="9">
        <v>1.13696913307571</v>
      </c>
      <c r="G70" s="20" t="s">
        <v>49</v>
      </c>
      <c r="H70" s="19">
        <f>(I47-I51)*29/(1-I47*I47)</f>
        <v>54.68486304139</v>
      </c>
      <c r="I70" s="15"/>
      <c r="J70" s="28"/>
    </row>
    <row r="71" spans="1:10" ht="9.75" customHeight="1">
      <c r="A71" s="16"/>
      <c r="B71" s="7">
        <v>2.834</v>
      </c>
      <c r="C71" s="8">
        <v>2.901</v>
      </c>
      <c r="D71" s="8">
        <v>1.73377718668971</v>
      </c>
      <c r="E71" s="8">
        <f t="shared" si="0"/>
        <v>1.1672228133102898</v>
      </c>
      <c r="F71" s="9">
        <v>1.10025934786398</v>
      </c>
      <c r="G71" s="20"/>
      <c r="H71" s="19"/>
      <c r="I71" s="28"/>
      <c r="J71" s="24"/>
    </row>
    <row r="72" spans="1:10" ht="9.75" customHeight="1">
      <c r="A72" s="16"/>
      <c r="B72" s="7">
        <v>2.9604</v>
      </c>
      <c r="C72" s="8">
        <v>2.9229</v>
      </c>
      <c r="D72" s="8">
        <v>1.74554099542644</v>
      </c>
      <c r="E72" s="8">
        <f t="shared" si="0"/>
        <v>1.1773590045735598</v>
      </c>
      <c r="F72" s="9">
        <v>1.21482313428976</v>
      </c>
      <c r="G72" s="23" t="s">
        <v>149</v>
      </c>
      <c r="H72" s="26"/>
      <c r="I72" s="26"/>
      <c r="J72" s="24"/>
    </row>
    <row r="73" spans="1:10" ht="9.75" customHeight="1">
      <c r="A73" s="16"/>
      <c r="B73" s="7">
        <v>2.9296</v>
      </c>
      <c r="C73" s="8">
        <v>2.9202</v>
      </c>
      <c r="D73" s="8">
        <v>1.74431839462792</v>
      </c>
      <c r="E73" s="8">
        <f t="shared" si="0"/>
        <v>1.17588160537208</v>
      </c>
      <c r="F73" s="9">
        <v>1.18532749379821</v>
      </c>
      <c r="G73" s="23"/>
      <c r="H73" s="26"/>
      <c r="I73" s="26"/>
      <c r="J73" s="15"/>
    </row>
    <row r="74" spans="1:10" ht="9.75" customHeight="1">
      <c r="A74" s="16"/>
      <c r="B74" s="7">
        <v>2.9575</v>
      </c>
      <c r="C74" s="8">
        <v>2.9316</v>
      </c>
      <c r="D74" s="8">
        <v>1.75128463666234</v>
      </c>
      <c r="E74" s="8">
        <f t="shared" si="0"/>
        <v>1.18031536333766</v>
      </c>
      <c r="F74" s="9">
        <v>1.20622642407146</v>
      </c>
      <c r="G74" s="23"/>
      <c r="H74" s="26"/>
      <c r="I74" s="26"/>
      <c r="J74" s="15"/>
    </row>
    <row r="75" spans="1:10" ht="9.75" customHeight="1">
      <c r="A75" s="16"/>
      <c r="B75" s="7">
        <v>3.0276</v>
      </c>
      <c r="C75" s="8">
        <v>2.9655</v>
      </c>
      <c r="D75" s="8">
        <v>1.77104642763051</v>
      </c>
      <c r="E75" s="8">
        <f t="shared" si="0"/>
        <v>1.19445357236949</v>
      </c>
      <c r="F75" s="9">
        <v>1.25652360277223</v>
      </c>
      <c r="G75" s="23" t="s">
        <v>153</v>
      </c>
      <c r="H75" s="21"/>
      <c r="I75" s="21"/>
      <c r="J75" s="15"/>
    </row>
    <row r="76" spans="1:10" ht="9.75" customHeight="1">
      <c r="A76" s="16"/>
      <c r="B76" s="7">
        <v>3.1235</v>
      </c>
      <c r="C76" s="8">
        <v>3.0332</v>
      </c>
      <c r="D76" s="8">
        <v>1.80959938735639</v>
      </c>
      <c r="E76" s="8">
        <f t="shared" si="0"/>
        <v>1.2236006126436099</v>
      </c>
      <c r="F76" s="9">
        <v>1.31391025613943</v>
      </c>
      <c r="G76" s="20"/>
      <c r="H76" s="21"/>
      <c r="I76" s="21"/>
      <c r="J76" s="15"/>
    </row>
    <row r="77" spans="1:10" ht="9.75" customHeight="1">
      <c r="A77" s="16"/>
      <c r="B77" s="10">
        <v>3.1621</v>
      </c>
      <c r="C77" s="11">
        <v>3.2364</v>
      </c>
      <c r="D77" s="11">
        <v>1.92454058046187</v>
      </c>
      <c r="E77" s="11">
        <f t="shared" si="0"/>
        <v>1.3118594195381301</v>
      </c>
      <c r="F77" s="12">
        <v>1.23751089240857</v>
      </c>
      <c r="G77" s="20"/>
      <c r="H77" s="21"/>
      <c r="I77" s="21"/>
      <c r="J77" s="15"/>
    </row>
    <row r="78" spans="1:10" ht="15.75">
      <c r="A78" s="16" t="s">
        <v>50</v>
      </c>
      <c r="B78" s="15" t="s">
        <v>51</v>
      </c>
      <c r="C78" s="15"/>
      <c r="D78" s="15"/>
      <c r="E78" s="15"/>
      <c r="F78" s="15"/>
      <c r="G78" s="15"/>
      <c r="H78" s="15"/>
      <c r="I78" s="15"/>
      <c r="J78" s="15"/>
    </row>
    <row r="79" spans="1:10" ht="15.75">
      <c r="A79" s="16"/>
      <c r="B79" s="3" t="s">
        <v>5</v>
      </c>
      <c r="C79" s="15"/>
      <c r="D79" s="15"/>
      <c r="E79" s="15"/>
      <c r="F79" s="15"/>
      <c r="G79" s="15"/>
      <c r="H79" s="15"/>
      <c r="I79" s="15"/>
      <c r="J79" s="15"/>
    </row>
    <row r="80" spans="1:10" ht="15.75">
      <c r="A80" s="16"/>
      <c r="B80" s="3" t="s">
        <v>6</v>
      </c>
      <c r="C80" s="15"/>
      <c r="D80" s="15"/>
      <c r="E80" s="15"/>
      <c r="F80" s="15"/>
      <c r="G80" s="15"/>
      <c r="H80" s="15"/>
      <c r="I80" s="15"/>
      <c r="J80" s="15"/>
    </row>
    <row r="81" spans="1:10" ht="15.75">
      <c r="A81" s="16"/>
      <c r="B81" s="3" t="s">
        <v>4</v>
      </c>
      <c r="C81" s="15"/>
      <c r="D81" s="15"/>
      <c r="E81" s="15"/>
      <c r="F81" s="15"/>
      <c r="G81" s="15"/>
      <c r="H81" s="15"/>
      <c r="I81" s="15"/>
      <c r="J81" s="15"/>
    </row>
    <row r="82" spans="1:10" ht="15.75">
      <c r="A82" s="16"/>
      <c r="B82" s="3" t="s">
        <v>7</v>
      </c>
      <c r="C82" s="15"/>
      <c r="D82" s="15"/>
      <c r="E82" s="15"/>
      <c r="F82" s="15"/>
      <c r="G82" s="15"/>
      <c r="H82" s="15"/>
      <c r="I82" s="15"/>
      <c r="J82" s="15"/>
    </row>
    <row r="83" spans="1:10" ht="15.75">
      <c r="A83" s="16"/>
      <c r="B83" s="3" t="s">
        <v>52</v>
      </c>
      <c r="C83" s="15"/>
      <c r="D83" s="15"/>
      <c r="E83" s="15"/>
      <c r="F83" s="15"/>
      <c r="G83" s="15"/>
      <c r="H83" s="15"/>
      <c r="I83" s="15"/>
      <c r="J83" s="15"/>
    </row>
    <row r="84" spans="1:10" ht="15.75">
      <c r="A84" s="16"/>
      <c r="B84" s="3" t="s">
        <v>53</v>
      </c>
      <c r="C84" s="15"/>
      <c r="D84" s="15"/>
      <c r="E84" s="15"/>
      <c r="F84" s="15"/>
      <c r="G84" s="15"/>
      <c r="H84" s="15"/>
      <c r="I84" s="15"/>
      <c r="J84" s="15"/>
    </row>
    <row r="85" spans="1:10" ht="15.75">
      <c r="A85" s="16"/>
      <c r="B85" s="3" t="s">
        <v>54</v>
      </c>
      <c r="C85" s="15"/>
      <c r="D85" s="15"/>
      <c r="E85" s="15"/>
      <c r="F85" s="15"/>
      <c r="G85" s="15"/>
      <c r="H85" s="15"/>
      <c r="I85" s="15"/>
      <c r="J85" s="15"/>
    </row>
    <row r="86" spans="1:10" ht="15.75">
      <c r="A86" s="16"/>
      <c r="B86" s="3" t="s">
        <v>55</v>
      </c>
      <c r="C86" s="15"/>
      <c r="D86" s="15"/>
      <c r="E86" s="15"/>
      <c r="F86" s="15"/>
      <c r="G86" s="15"/>
      <c r="H86" s="15"/>
      <c r="I86" s="15"/>
      <c r="J86" s="15"/>
    </row>
    <row r="87" spans="1:10" ht="15.75">
      <c r="A87" s="16"/>
      <c r="B87" s="3" t="s">
        <v>4</v>
      </c>
      <c r="C87" s="15"/>
      <c r="D87" s="15"/>
      <c r="E87" s="15"/>
      <c r="F87" s="15"/>
      <c r="G87" s="15"/>
      <c r="H87" s="15"/>
      <c r="I87" s="15"/>
      <c r="J87" s="15"/>
    </row>
    <row r="88" spans="1:10" ht="15.75">
      <c r="A88" s="16"/>
      <c r="B88" s="3" t="s">
        <v>56</v>
      </c>
      <c r="C88" s="15"/>
      <c r="D88" s="15"/>
      <c r="E88" s="15"/>
      <c r="F88" s="15"/>
      <c r="G88" s="15"/>
      <c r="H88" s="15"/>
      <c r="I88" s="15"/>
      <c r="J88" s="15"/>
    </row>
    <row r="89" spans="1:10" ht="15.75">
      <c r="A89" s="16"/>
      <c r="B89" s="3" t="s">
        <v>57</v>
      </c>
      <c r="C89" s="15"/>
      <c r="D89" s="15"/>
      <c r="E89" s="15"/>
      <c r="F89" s="15"/>
      <c r="G89" s="15"/>
      <c r="H89" s="15"/>
      <c r="I89" s="15"/>
      <c r="J89" s="15"/>
    </row>
    <row r="90" spans="1:10" ht="15.75">
      <c r="A90" s="16"/>
      <c r="B90" s="3" t="s">
        <v>13</v>
      </c>
      <c r="C90" s="15"/>
      <c r="D90" s="15"/>
      <c r="E90" s="15"/>
      <c r="F90" s="15"/>
      <c r="G90" s="15"/>
      <c r="H90" s="15"/>
      <c r="I90" s="15"/>
      <c r="J90" s="15"/>
    </row>
    <row r="91" spans="1:10" ht="15.75">
      <c r="A91" s="16"/>
      <c r="B91" s="3" t="s">
        <v>58</v>
      </c>
      <c r="C91" s="15"/>
      <c r="D91" s="15"/>
      <c r="E91" s="15"/>
      <c r="F91" s="15"/>
      <c r="G91" s="15"/>
      <c r="H91" s="15"/>
      <c r="I91" s="15"/>
      <c r="J91" s="15"/>
    </row>
    <row r="92" spans="1:10" ht="15.75">
      <c r="A92" s="16"/>
      <c r="B92" s="3" t="s">
        <v>59</v>
      </c>
      <c r="C92" s="15"/>
      <c r="D92" s="15"/>
      <c r="E92" s="15"/>
      <c r="F92" s="15"/>
      <c r="G92" s="15"/>
      <c r="H92" s="15"/>
      <c r="I92" s="15"/>
      <c r="J92" s="15"/>
    </row>
    <row r="93" spans="1:10" ht="15.75">
      <c r="A93" s="16"/>
      <c r="B93" s="3" t="s">
        <v>60</v>
      </c>
      <c r="C93" s="15"/>
      <c r="D93" s="15"/>
      <c r="E93" s="15"/>
      <c r="F93" s="15"/>
      <c r="G93" s="15"/>
      <c r="H93" s="15"/>
      <c r="I93" s="15"/>
      <c r="J93" s="15"/>
    </row>
    <row r="94" spans="1:10" ht="15.75">
      <c r="A94" s="16"/>
      <c r="B94" s="3" t="s">
        <v>61</v>
      </c>
      <c r="C94" s="15"/>
      <c r="D94" s="15"/>
      <c r="E94" s="15"/>
      <c r="F94" s="15"/>
      <c r="G94" s="15"/>
      <c r="H94" s="15"/>
      <c r="I94" s="15"/>
      <c r="J94" s="15"/>
    </row>
    <row r="95" spans="1:10" ht="15.75">
      <c r="A95" s="16"/>
      <c r="B95" s="3" t="s">
        <v>62</v>
      </c>
      <c r="C95" s="15"/>
      <c r="D95" s="15"/>
      <c r="E95" s="15"/>
      <c r="F95" s="15"/>
      <c r="G95" s="15"/>
      <c r="H95" s="15"/>
      <c r="I95" s="15"/>
      <c r="J95" s="15"/>
    </row>
    <row r="96" spans="1:10" ht="15.75">
      <c r="A96" s="16"/>
      <c r="B96" s="3" t="s">
        <v>63</v>
      </c>
      <c r="C96" s="15"/>
      <c r="D96" s="15"/>
      <c r="E96" s="15"/>
      <c r="F96" s="15"/>
      <c r="G96" s="15"/>
      <c r="H96" s="15"/>
      <c r="I96" s="15"/>
      <c r="J96" s="15"/>
    </row>
    <row r="97" spans="1:10" ht="15.75">
      <c r="A97" s="16"/>
      <c r="B97" s="3" t="s">
        <v>64</v>
      </c>
      <c r="C97" s="15"/>
      <c r="D97" s="15"/>
      <c r="E97" s="15"/>
      <c r="F97" s="15"/>
      <c r="G97" s="15"/>
      <c r="H97" s="15"/>
      <c r="I97" s="15"/>
      <c r="J97" s="15"/>
    </row>
    <row r="98" spans="1:10" ht="15.75">
      <c r="A98" s="16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.75">
      <c r="A99" s="16"/>
      <c r="B99" s="15" t="s">
        <v>65</v>
      </c>
      <c r="C99" s="15"/>
      <c r="D99" s="15"/>
      <c r="E99" s="15"/>
      <c r="F99" s="15"/>
      <c r="G99" s="15"/>
      <c r="H99" s="15"/>
      <c r="I99" s="15"/>
      <c r="J99" s="15"/>
    </row>
    <row r="100" spans="1:10" ht="15.75">
      <c r="A100" s="16"/>
      <c r="B100" s="15" t="s">
        <v>66</v>
      </c>
      <c r="C100" s="15"/>
      <c r="D100" s="15"/>
      <c r="E100" s="15"/>
      <c r="F100" s="15"/>
      <c r="G100" s="15"/>
      <c r="H100" s="15"/>
      <c r="I100" s="15"/>
      <c r="J100" s="15"/>
    </row>
    <row r="101" spans="1:10" ht="15.75">
      <c r="A101" s="16"/>
      <c r="B101" s="15" t="s">
        <v>166</v>
      </c>
      <c r="C101" s="15"/>
      <c r="D101" s="15"/>
      <c r="E101" s="15"/>
      <c r="F101" s="15"/>
      <c r="G101" s="15"/>
      <c r="H101" s="15"/>
      <c r="I101" s="15"/>
      <c r="J101" s="15"/>
    </row>
    <row r="102" spans="1:10" ht="15.75">
      <c r="A102" s="16"/>
      <c r="B102" s="15" t="s">
        <v>167</v>
      </c>
      <c r="C102" s="15"/>
      <c r="D102" s="15"/>
      <c r="E102" s="15"/>
      <c r="F102" s="15"/>
      <c r="G102" s="15"/>
      <c r="H102" s="15"/>
      <c r="I102" s="15"/>
      <c r="J102" s="15"/>
    </row>
    <row r="103" spans="1:10" ht="15.75">
      <c r="A103" s="16"/>
      <c r="B103" s="15" t="s">
        <v>168</v>
      </c>
      <c r="C103" s="15"/>
      <c r="D103" s="15"/>
      <c r="E103" s="15"/>
      <c r="F103" s="15"/>
      <c r="G103" s="15"/>
      <c r="H103" s="15"/>
      <c r="I103" s="15"/>
      <c r="J103" s="15"/>
    </row>
    <row r="104" spans="1:10" ht="15.75">
      <c r="A104" s="16"/>
      <c r="B104" s="15" t="s">
        <v>169</v>
      </c>
      <c r="C104" s="15"/>
      <c r="D104" s="15"/>
      <c r="E104" s="15"/>
      <c r="F104" s="15"/>
      <c r="G104" s="15"/>
      <c r="H104" s="15"/>
      <c r="I104" s="15"/>
      <c r="J104" s="15"/>
    </row>
    <row r="105" spans="1:10" ht="15.75">
      <c r="A105" s="16"/>
      <c r="B105" s="15" t="s">
        <v>170</v>
      </c>
      <c r="C105" s="15"/>
      <c r="D105" s="15"/>
      <c r="E105" s="15"/>
      <c r="F105" s="15"/>
      <c r="G105" s="15"/>
      <c r="H105" s="15"/>
      <c r="I105" s="15"/>
      <c r="J105" s="15"/>
    </row>
    <row r="106" spans="1:10" ht="15.75">
      <c r="A106" s="16"/>
      <c r="B106" s="15" t="s">
        <v>171</v>
      </c>
      <c r="C106" s="15"/>
      <c r="D106" s="15"/>
      <c r="E106" s="15"/>
      <c r="F106" s="15"/>
      <c r="G106" s="15"/>
      <c r="H106" s="15"/>
      <c r="I106" s="15"/>
      <c r="J106" s="15"/>
    </row>
    <row r="107" spans="1:10" ht="15.75">
      <c r="A107" s="16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5.75">
      <c r="A108" s="16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5.75">
      <c r="A109" s="16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5.75">
      <c r="A110" s="16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5.75">
      <c r="A111" s="16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5.75">
      <c r="A112" s="16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5.75">
      <c r="A113" s="16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5.75">
      <c r="A114" s="16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5.75">
      <c r="A115" s="16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5.75">
      <c r="A116" s="16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5.75">
      <c r="A117" s="16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5.75">
      <c r="A118" s="16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5.75">
      <c r="A119" s="16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5.75">
      <c r="A120" s="16"/>
      <c r="B120" s="15" t="s">
        <v>68</v>
      </c>
      <c r="C120" s="15"/>
      <c r="D120" s="15"/>
      <c r="E120" s="15"/>
      <c r="F120" s="15"/>
      <c r="G120" s="15"/>
      <c r="H120" s="15"/>
      <c r="I120" s="15"/>
      <c r="J120" s="15"/>
    </row>
    <row r="121" spans="1:10" ht="15.75">
      <c r="A121" s="16" t="s">
        <v>69</v>
      </c>
      <c r="B121" s="15" t="s">
        <v>70</v>
      </c>
      <c r="C121" s="15"/>
      <c r="D121" s="15"/>
      <c r="E121" s="15"/>
      <c r="F121" s="15"/>
      <c r="G121" s="15"/>
      <c r="H121" s="15"/>
      <c r="I121" s="15"/>
      <c r="J121" s="15"/>
    </row>
    <row r="122" spans="1:10" ht="15.75">
      <c r="A122" s="16"/>
      <c r="B122" s="15" t="s">
        <v>71</v>
      </c>
      <c r="C122" s="15"/>
      <c r="D122" s="15"/>
      <c r="E122" s="15"/>
      <c r="F122" s="15"/>
      <c r="G122" s="15"/>
      <c r="H122" s="15"/>
      <c r="I122" s="15"/>
      <c r="J122" s="15"/>
    </row>
    <row r="123" spans="1:10" ht="15.75">
      <c r="A123" s="16"/>
      <c r="B123" s="15" t="s">
        <v>72</v>
      </c>
      <c r="C123" s="15"/>
      <c r="D123" s="15"/>
      <c r="E123" s="15"/>
      <c r="F123" s="15"/>
      <c r="G123" s="15"/>
      <c r="H123" s="15"/>
      <c r="I123" s="15"/>
      <c r="J123" s="15"/>
    </row>
    <row r="124" spans="1:10" ht="15.75">
      <c r="A124" s="16"/>
      <c r="B124" s="15" t="s">
        <v>73</v>
      </c>
      <c r="C124" s="15"/>
      <c r="D124" s="15"/>
      <c r="E124" s="15"/>
      <c r="F124" s="15"/>
      <c r="G124" s="15"/>
      <c r="H124" s="15"/>
      <c r="I124" s="15"/>
      <c r="J124" s="15"/>
    </row>
    <row r="125" spans="1:10" ht="15.75">
      <c r="A125" s="16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5.75">
      <c r="A126" s="16"/>
      <c r="B126" s="15" t="s">
        <v>74</v>
      </c>
      <c r="C126" s="15"/>
      <c r="D126" s="15"/>
      <c r="E126" s="15"/>
      <c r="F126" s="15"/>
      <c r="G126" s="15"/>
      <c r="H126" s="15"/>
      <c r="I126" s="15"/>
      <c r="J126" s="15"/>
    </row>
    <row r="127" spans="1:10" ht="15.75">
      <c r="A127" s="16"/>
      <c r="B127" s="15" t="s">
        <v>75</v>
      </c>
      <c r="C127" s="15"/>
      <c r="D127" s="15"/>
      <c r="E127" s="15"/>
      <c r="F127" s="15"/>
      <c r="G127" s="15"/>
      <c r="H127" s="15"/>
      <c r="I127" s="15"/>
      <c r="J127" s="15"/>
    </row>
    <row r="128" spans="1:10" ht="15.75">
      <c r="A128" s="16"/>
      <c r="B128" s="15" t="s">
        <v>76</v>
      </c>
      <c r="C128" s="15"/>
      <c r="D128" s="15"/>
      <c r="E128" s="15"/>
      <c r="F128" s="15"/>
      <c r="G128" s="15"/>
      <c r="H128" s="15"/>
      <c r="I128" s="15"/>
      <c r="J128" s="15"/>
    </row>
    <row r="129" spans="1:10" ht="15.75">
      <c r="A129" s="16"/>
      <c r="B129" s="15" t="s">
        <v>77</v>
      </c>
      <c r="C129" s="15"/>
      <c r="D129" s="15"/>
      <c r="E129" s="15"/>
      <c r="F129" s="15"/>
      <c r="G129" s="15"/>
      <c r="H129" s="15"/>
      <c r="I129" s="15"/>
      <c r="J129" s="15"/>
    </row>
    <row r="130" spans="1:10" ht="15.75">
      <c r="A130" s="16"/>
      <c r="B130" s="15" t="s">
        <v>78</v>
      </c>
      <c r="C130" s="15"/>
      <c r="D130" s="15"/>
      <c r="E130" s="15"/>
      <c r="F130" s="15"/>
      <c r="G130" s="15"/>
      <c r="H130" s="15"/>
      <c r="I130" s="15"/>
      <c r="J130" s="15"/>
    </row>
    <row r="131" spans="1:10" ht="15.75">
      <c r="A131" s="16"/>
      <c r="B131" s="15" t="s">
        <v>79</v>
      </c>
      <c r="C131" s="15"/>
      <c r="D131" s="15"/>
      <c r="E131" s="15"/>
      <c r="F131" s="15"/>
      <c r="G131" s="15"/>
      <c r="H131" s="15"/>
      <c r="I131" s="15"/>
      <c r="J131" s="15"/>
    </row>
    <row r="132" spans="1:10" ht="15.75">
      <c r="A132" s="16" t="s">
        <v>80</v>
      </c>
      <c r="B132" s="3" t="s">
        <v>81</v>
      </c>
      <c r="C132" s="15"/>
      <c r="D132" s="15"/>
      <c r="E132" s="15"/>
      <c r="F132" s="15"/>
      <c r="G132" s="15"/>
      <c r="H132" s="15"/>
      <c r="I132" s="15"/>
      <c r="J132" s="15"/>
    </row>
    <row r="133" spans="1:10" ht="15.75">
      <c r="A133" s="16"/>
      <c r="B133" s="3" t="s">
        <v>6</v>
      </c>
      <c r="C133" s="15"/>
      <c r="D133" s="15"/>
      <c r="E133" s="15"/>
      <c r="F133" s="15"/>
      <c r="G133" s="15"/>
      <c r="H133" s="15"/>
      <c r="I133" s="15"/>
      <c r="J133" s="15"/>
    </row>
    <row r="134" spans="1:10" ht="15.75">
      <c r="A134" s="16"/>
      <c r="B134" s="3" t="s">
        <v>4</v>
      </c>
      <c r="C134" s="15"/>
      <c r="D134" s="15"/>
      <c r="E134" s="15"/>
      <c r="F134" s="15"/>
      <c r="G134" s="15"/>
      <c r="H134" s="15"/>
      <c r="I134" s="15"/>
      <c r="J134" s="15"/>
    </row>
    <row r="135" spans="1:10" ht="15.75">
      <c r="A135" s="16"/>
      <c r="B135" s="3" t="s">
        <v>7</v>
      </c>
      <c r="C135" s="15"/>
      <c r="D135" s="15"/>
      <c r="E135" s="15"/>
      <c r="F135" s="15"/>
      <c r="G135" s="15"/>
      <c r="H135" s="15"/>
      <c r="I135" s="15"/>
      <c r="J135" s="15"/>
    </row>
    <row r="136" spans="1:10" ht="15.75">
      <c r="A136" s="16"/>
      <c r="B136" s="3" t="s">
        <v>82</v>
      </c>
      <c r="C136" s="15"/>
      <c r="D136" s="15"/>
      <c r="E136" s="15"/>
      <c r="F136" s="15"/>
      <c r="G136" s="15"/>
      <c r="H136" s="15"/>
      <c r="I136" s="15"/>
      <c r="J136" s="15"/>
    </row>
    <row r="137" spans="1:10" ht="15.75">
      <c r="A137" s="16"/>
      <c r="B137" s="3" t="s">
        <v>83</v>
      </c>
      <c r="C137" s="15"/>
      <c r="D137" s="15"/>
      <c r="E137" s="15"/>
      <c r="F137" s="15"/>
      <c r="G137" s="15"/>
      <c r="H137" s="15"/>
      <c r="I137" s="15"/>
      <c r="J137" s="15"/>
    </row>
    <row r="138" spans="1:10" ht="15.75">
      <c r="A138" s="16"/>
      <c r="B138" s="3" t="s">
        <v>84</v>
      </c>
      <c r="C138" s="15"/>
      <c r="D138" s="15"/>
      <c r="E138" s="15"/>
      <c r="F138" s="15"/>
      <c r="G138" s="15"/>
      <c r="H138" s="15"/>
      <c r="I138" s="15"/>
      <c r="J138" s="15"/>
    </row>
    <row r="139" spans="1:10" ht="15.75">
      <c r="A139" s="16"/>
      <c r="B139" s="3" t="s">
        <v>4</v>
      </c>
      <c r="C139" s="15"/>
      <c r="D139" s="15"/>
      <c r="E139" s="15"/>
      <c r="F139" s="15"/>
      <c r="G139" s="15"/>
      <c r="H139" s="15"/>
      <c r="I139" s="15"/>
      <c r="J139" s="15"/>
    </row>
    <row r="140" spans="1:10" ht="15.75">
      <c r="A140" s="16"/>
      <c r="B140" s="3" t="s">
        <v>85</v>
      </c>
      <c r="C140" s="15"/>
      <c r="D140" s="15"/>
      <c r="E140" s="15"/>
      <c r="F140" s="15"/>
      <c r="G140" s="15"/>
      <c r="H140" s="15"/>
      <c r="I140" s="15"/>
      <c r="J140" s="15"/>
    </row>
    <row r="141" spans="1:10" ht="15.75">
      <c r="A141" s="16"/>
      <c r="B141" s="3" t="s">
        <v>86</v>
      </c>
      <c r="C141" s="15"/>
      <c r="D141" s="15"/>
      <c r="E141" s="15"/>
      <c r="F141" s="15"/>
      <c r="G141" s="15"/>
      <c r="H141" s="15"/>
      <c r="I141" s="15"/>
      <c r="J141" s="15"/>
    </row>
    <row r="142" spans="1:10" ht="15.75">
      <c r="A142" s="16"/>
      <c r="B142" s="3" t="s">
        <v>87</v>
      </c>
      <c r="C142" s="15"/>
      <c r="D142" s="15"/>
      <c r="E142" s="15"/>
      <c r="F142" s="15"/>
      <c r="G142" s="15"/>
      <c r="H142" s="15"/>
      <c r="I142" s="15"/>
      <c r="J142" s="15"/>
    </row>
    <row r="143" spans="1:10" ht="15.75">
      <c r="A143" s="16"/>
      <c r="B143" s="3" t="s">
        <v>88</v>
      </c>
      <c r="C143" s="15"/>
      <c r="D143" s="15"/>
      <c r="E143" s="15"/>
      <c r="F143" s="15"/>
      <c r="G143" s="15"/>
      <c r="H143" s="15"/>
      <c r="I143" s="15"/>
      <c r="J143" s="15"/>
    </row>
    <row r="144" spans="1:10" ht="15.75">
      <c r="A144" s="16"/>
      <c r="B144" s="3" t="s">
        <v>89</v>
      </c>
      <c r="C144" s="15"/>
      <c r="D144" s="15"/>
      <c r="E144" s="15"/>
      <c r="F144" s="15"/>
      <c r="G144" s="15"/>
      <c r="H144" s="15"/>
      <c r="I144" s="15"/>
      <c r="J144" s="15"/>
    </row>
    <row r="145" spans="1:10" ht="15.75">
      <c r="A145" s="16"/>
      <c r="B145" s="3" t="s">
        <v>90</v>
      </c>
      <c r="C145" s="15"/>
      <c r="D145" s="15"/>
      <c r="E145" s="15"/>
      <c r="F145" s="15"/>
      <c r="G145" s="15"/>
      <c r="H145" s="15"/>
      <c r="I145" s="15"/>
      <c r="J145" s="15"/>
    </row>
    <row r="146" spans="1:10" ht="15.75">
      <c r="A146" s="16"/>
      <c r="B146" s="3" t="s">
        <v>91</v>
      </c>
      <c r="C146" s="15"/>
      <c r="D146" s="15"/>
      <c r="E146" s="15"/>
      <c r="F146" s="15"/>
      <c r="G146" s="15"/>
      <c r="H146" s="15"/>
      <c r="I146" s="15"/>
      <c r="J146" s="15"/>
    </row>
    <row r="147" spans="1:10" ht="15.75">
      <c r="A147" s="16"/>
      <c r="B147" s="3" t="s">
        <v>92</v>
      </c>
      <c r="C147" s="15"/>
      <c r="D147" s="15"/>
      <c r="E147" s="15"/>
      <c r="F147" s="15"/>
      <c r="G147" s="15"/>
      <c r="H147" s="15"/>
      <c r="I147" s="15"/>
      <c r="J147" s="15"/>
    </row>
    <row r="148" spans="1:10" ht="15.75">
      <c r="A148" s="16"/>
      <c r="B148" s="3" t="s">
        <v>93</v>
      </c>
      <c r="C148" s="15"/>
      <c r="D148" s="15"/>
      <c r="E148" s="15"/>
      <c r="F148" s="15"/>
      <c r="G148" s="15"/>
      <c r="H148" s="15"/>
      <c r="I148" s="15"/>
      <c r="J148" s="15"/>
    </row>
    <row r="149" spans="1:10" ht="15.75">
      <c r="A149" s="16"/>
      <c r="B149" s="3" t="s">
        <v>94</v>
      </c>
      <c r="C149" s="15"/>
      <c r="D149" s="15"/>
      <c r="E149" s="15"/>
      <c r="F149" s="15"/>
      <c r="G149" s="15"/>
      <c r="H149" s="15"/>
      <c r="I149" s="15"/>
      <c r="J149" s="15"/>
    </row>
    <row r="150" spans="1:10" ht="15.75">
      <c r="A150" s="16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5.75">
      <c r="A151" s="16"/>
      <c r="B151" s="15" t="s">
        <v>165</v>
      </c>
      <c r="C151" s="15"/>
      <c r="D151" s="15"/>
      <c r="E151" s="15"/>
      <c r="F151" s="15"/>
      <c r="G151" s="15"/>
      <c r="H151" s="15"/>
      <c r="I151" s="15"/>
      <c r="J151" s="15"/>
    </row>
    <row r="152" spans="1:10" ht="15.75">
      <c r="A152" s="16"/>
      <c r="B152" s="15" t="s">
        <v>174</v>
      </c>
      <c r="C152" s="15"/>
      <c r="D152" s="15"/>
      <c r="E152" s="15"/>
      <c r="F152" s="15"/>
      <c r="G152" s="15"/>
      <c r="H152" s="15"/>
      <c r="I152" s="15"/>
      <c r="J152" s="15"/>
    </row>
    <row r="153" spans="1:10" ht="15.75">
      <c r="A153" s="16"/>
      <c r="B153" s="15" t="s">
        <v>175</v>
      </c>
      <c r="C153" s="15"/>
      <c r="D153" s="15"/>
      <c r="E153" s="15"/>
      <c r="F153" s="15"/>
      <c r="G153" s="15"/>
      <c r="H153" s="15"/>
      <c r="I153" s="15"/>
      <c r="J153" s="15"/>
    </row>
    <row r="154" spans="1:10" ht="15.75">
      <c r="A154" s="16"/>
      <c r="B154" s="15" t="s">
        <v>164</v>
      </c>
      <c r="C154" s="15"/>
      <c r="D154" s="15"/>
      <c r="E154" s="15"/>
      <c r="F154" s="15"/>
      <c r="G154" s="15"/>
      <c r="H154" s="15"/>
      <c r="I154" s="15"/>
      <c r="J154" s="15"/>
    </row>
    <row r="155" spans="1:10" ht="15.75">
      <c r="A155" s="16"/>
      <c r="B155" s="15" t="s">
        <v>162</v>
      </c>
      <c r="C155" s="15"/>
      <c r="D155" s="15"/>
      <c r="E155" s="15"/>
      <c r="F155" s="15"/>
      <c r="G155" s="15"/>
      <c r="H155" s="15"/>
      <c r="I155" s="15"/>
      <c r="J155" s="15"/>
    </row>
    <row r="156" spans="1:10" ht="15.75">
      <c r="A156" s="16"/>
      <c r="B156" s="15" t="s">
        <v>163</v>
      </c>
      <c r="C156" s="15"/>
      <c r="D156" s="15"/>
      <c r="E156" s="15"/>
      <c r="F156" s="15"/>
      <c r="G156" s="15"/>
      <c r="H156" s="15"/>
      <c r="I156" s="15"/>
      <c r="J156" s="15"/>
    </row>
    <row r="157" spans="1:10" ht="15.75">
      <c r="A157" s="16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5.75">
      <c r="A158" s="16"/>
      <c r="B158" s="15" t="s">
        <v>95</v>
      </c>
      <c r="C158" s="15"/>
      <c r="D158" s="15"/>
      <c r="E158" s="15"/>
      <c r="F158" s="15"/>
      <c r="G158" s="15"/>
      <c r="H158" s="15"/>
      <c r="I158" s="15"/>
      <c r="J158" s="15"/>
    </row>
    <row r="159" spans="1:10" ht="15.75">
      <c r="A159" s="16"/>
      <c r="B159" s="15" t="s">
        <v>96</v>
      </c>
      <c r="C159" s="15"/>
      <c r="D159" s="15"/>
      <c r="E159" s="15"/>
      <c r="F159" s="15"/>
      <c r="G159" s="15"/>
      <c r="H159" s="15"/>
      <c r="I159" s="15"/>
      <c r="J159" s="15"/>
    </row>
    <row r="160" spans="1:10" ht="15.75">
      <c r="A160" s="16"/>
      <c r="B160" s="15" t="s">
        <v>159</v>
      </c>
      <c r="C160" s="15"/>
      <c r="D160" s="15"/>
      <c r="E160" s="15"/>
      <c r="F160" s="15"/>
      <c r="G160" s="15"/>
      <c r="H160" s="15"/>
      <c r="I160" s="15"/>
      <c r="J160" s="15"/>
    </row>
    <row r="161" spans="1:10" ht="15.75">
      <c r="A161" s="16"/>
      <c r="B161" s="15" t="s">
        <v>160</v>
      </c>
      <c r="C161" s="15"/>
      <c r="D161" s="15"/>
      <c r="E161" s="15"/>
      <c r="F161" s="15"/>
      <c r="G161" s="15"/>
      <c r="H161" s="15"/>
      <c r="I161" s="15"/>
      <c r="J161" s="15"/>
    </row>
    <row r="162" spans="1:10" ht="15.75">
      <c r="A162" s="16"/>
      <c r="B162" s="3" t="s">
        <v>81</v>
      </c>
      <c r="C162" s="15"/>
      <c r="D162" s="15"/>
      <c r="E162" s="15"/>
      <c r="F162" s="15"/>
      <c r="G162" s="15"/>
      <c r="H162" s="15"/>
      <c r="I162" s="15"/>
      <c r="J162" s="15"/>
    </row>
    <row r="163" spans="1:10" ht="15.75">
      <c r="A163" s="16"/>
      <c r="B163" s="3" t="s">
        <v>6</v>
      </c>
      <c r="C163" s="15"/>
      <c r="D163" s="15"/>
      <c r="E163" s="15"/>
      <c r="F163" s="15"/>
      <c r="G163" s="15"/>
      <c r="H163" s="15"/>
      <c r="I163" s="15"/>
      <c r="J163" s="15"/>
    </row>
    <row r="164" spans="1:10" ht="15.75">
      <c r="A164" s="16"/>
      <c r="B164" s="3" t="s">
        <v>4</v>
      </c>
      <c r="C164" s="15"/>
      <c r="D164" s="15"/>
      <c r="E164" s="15"/>
      <c r="F164" s="15"/>
      <c r="G164" s="15"/>
      <c r="H164" s="15"/>
      <c r="I164" s="15"/>
      <c r="J164" s="15"/>
    </row>
    <row r="165" spans="1:10" ht="15.75">
      <c r="A165" s="16"/>
      <c r="B165" s="3" t="s">
        <v>7</v>
      </c>
      <c r="C165" s="15"/>
      <c r="D165" s="15"/>
      <c r="E165" s="15"/>
      <c r="F165" s="15"/>
      <c r="G165" s="15"/>
      <c r="H165" s="15"/>
      <c r="I165" s="15"/>
      <c r="J165" s="15"/>
    </row>
    <row r="166" spans="1:10" ht="15.75">
      <c r="A166" s="16"/>
      <c r="B166" s="3" t="s">
        <v>97</v>
      </c>
      <c r="C166" s="15"/>
      <c r="D166" s="15"/>
      <c r="E166" s="15"/>
      <c r="F166" s="15"/>
      <c r="G166" s="15"/>
      <c r="H166" s="15"/>
      <c r="I166" s="15"/>
      <c r="J166" s="15"/>
    </row>
    <row r="167" spans="1:10" ht="15.75">
      <c r="A167" s="16"/>
      <c r="B167" s="3" t="s">
        <v>98</v>
      </c>
      <c r="C167" s="15"/>
      <c r="D167" s="15"/>
      <c r="E167" s="15"/>
      <c r="F167" s="15"/>
      <c r="G167" s="15"/>
      <c r="H167" s="15"/>
      <c r="I167" s="15"/>
      <c r="J167" s="15"/>
    </row>
    <row r="168" spans="1:10" ht="15.75">
      <c r="A168" s="16"/>
      <c r="B168" s="3" t="s">
        <v>99</v>
      </c>
      <c r="C168" s="15"/>
      <c r="D168" s="15"/>
      <c r="E168" s="15"/>
      <c r="F168" s="15"/>
      <c r="G168" s="15"/>
      <c r="H168" s="15"/>
      <c r="I168" s="15"/>
      <c r="J168" s="15"/>
    </row>
    <row r="169" spans="1:10" ht="15.75">
      <c r="A169" s="16"/>
      <c r="B169" s="3" t="s">
        <v>100</v>
      </c>
      <c r="C169" s="15"/>
      <c r="D169" s="15"/>
      <c r="E169" s="15"/>
      <c r="F169" s="15"/>
      <c r="G169" s="15"/>
      <c r="H169" s="15"/>
      <c r="I169" s="15"/>
      <c r="J169" s="15"/>
    </row>
    <row r="170" spans="1:10" ht="15.75">
      <c r="A170" s="16"/>
      <c r="B170" s="3" t="s">
        <v>4</v>
      </c>
      <c r="C170" s="15"/>
      <c r="D170" s="15"/>
      <c r="E170" s="15"/>
      <c r="F170" s="15"/>
      <c r="G170" s="15"/>
      <c r="H170" s="15"/>
      <c r="I170" s="15"/>
      <c r="J170" s="15"/>
    </row>
    <row r="171" spans="1:10" ht="15.75">
      <c r="A171" s="16"/>
      <c r="B171" s="3" t="s">
        <v>101</v>
      </c>
      <c r="C171" s="15"/>
      <c r="D171" s="15"/>
      <c r="E171" s="15"/>
      <c r="F171" s="15"/>
      <c r="G171" s="15"/>
      <c r="H171" s="15"/>
      <c r="I171" s="15"/>
      <c r="J171" s="15"/>
    </row>
    <row r="172" spans="1:10" ht="15.75">
      <c r="A172" s="16"/>
      <c r="B172" s="3" t="s">
        <v>102</v>
      </c>
      <c r="C172" s="15"/>
      <c r="D172" s="15"/>
      <c r="E172" s="15"/>
      <c r="F172" s="15"/>
      <c r="G172" s="15"/>
      <c r="H172" s="15"/>
      <c r="I172" s="15"/>
      <c r="J172" s="15"/>
    </row>
    <row r="173" spans="1:10" ht="15.75">
      <c r="A173" s="16"/>
      <c r="B173" s="3" t="s">
        <v>87</v>
      </c>
      <c r="C173" s="15"/>
      <c r="D173" s="15"/>
      <c r="E173" s="15"/>
      <c r="F173" s="15"/>
      <c r="G173" s="15"/>
      <c r="H173" s="15"/>
      <c r="I173" s="15"/>
      <c r="J173" s="15"/>
    </row>
    <row r="174" spans="1:10" ht="15.75">
      <c r="A174" s="16"/>
      <c r="B174" s="3" t="s">
        <v>103</v>
      </c>
      <c r="C174" s="15"/>
      <c r="D174" s="15"/>
      <c r="E174" s="15"/>
      <c r="F174" s="15"/>
      <c r="G174" s="15"/>
      <c r="H174" s="15"/>
      <c r="I174" s="15"/>
      <c r="J174" s="15"/>
    </row>
    <row r="175" spans="1:10" ht="15.75">
      <c r="A175" s="16"/>
      <c r="B175" s="3" t="s">
        <v>104</v>
      </c>
      <c r="C175" s="15"/>
      <c r="D175" s="15"/>
      <c r="E175" s="15"/>
      <c r="F175" s="15"/>
      <c r="G175" s="15"/>
      <c r="H175" s="15"/>
      <c r="I175" s="15"/>
      <c r="J175" s="15"/>
    </row>
    <row r="176" spans="1:10" ht="15.75">
      <c r="A176" s="16"/>
      <c r="B176" s="3" t="s">
        <v>105</v>
      </c>
      <c r="C176" s="15"/>
      <c r="D176" s="15"/>
      <c r="E176" s="15"/>
      <c r="F176" s="15"/>
      <c r="G176" s="15"/>
      <c r="H176" s="15"/>
      <c r="I176" s="15"/>
      <c r="J176" s="15"/>
    </row>
    <row r="177" spans="1:10" ht="15.75">
      <c r="A177" s="16"/>
      <c r="B177" s="3" t="s">
        <v>106</v>
      </c>
      <c r="C177" s="15"/>
      <c r="D177" s="15"/>
      <c r="E177" s="15"/>
      <c r="F177" s="15"/>
      <c r="G177" s="15"/>
      <c r="H177" s="15"/>
      <c r="I177" s="15"/>
      <c r="J177" s="15"/>
    </row>
    <row r="178" spans="1:10" ht="15.75">
      <c r="A178" s="16"/>
      <c r="B178" s="3" t="s">
        <v>107</v>
      </c>
      <c r="C178" s="15"/>
      <c r="D178" s="15"/>
      <c r="E178" s="15"/>
      <c r="F178" s="15"/>
      <c r="G178" s="15"/>
      <c r="H178" s="15"/>
      <c r="I178" s="15"/>
      <c r="J178" s="15"/>
    </row>
    <row r="179" spans="1:10" ht="15.75">
      <c r="A179" s="16"/>
      <c r="B179" s="3" t="s">
        <v>108</v>
      </c>
      <c r="C179" s="15"/>
      <c r="D179" s="15"/>
      <c r="E179" s="15"/>
      <c r="F179" s="15"/>
      <c r="G179" s="15"/>
      <c r="H179" s="15"/>
      <c r="I179" s="15"/>
      <c r="J179" s="15"/>
    </row>
    <row r="180" spans="1:10" ht="15.75">
      <c r="A180" s="16"/>
      <c r="B180" s="3" t="s">
        <v>109</v>
      </c>
      <c r="C180" s="15"/>
      <c r="D180" s="15"/>
      <c r="E180" s="15"/>
      <c r="F180" s="15"/>
      <c r="G180" s="15"/>
      <c r="H180" s="15"/>
      <c r="I180" s="15"/>
      <c r="J180" s="15"/>
    </row>
    <row r="181" spans="1:10" ht="15.75">
      <c r="A181" s="16"/>
      <c r="B181" s="15" t="s">
        <v>161</v>
      </c>
      <c r="C181" s="15"/>
      <c r="D181" s="15"/>
      <c r="E181" s="15"/>
      <c r="F181" s="15"/>
      <c r="G181" s="15"/>
      <c r="H181" s="15"/>
      <c r="I181" s="15"/>
      <c r="J181" s="15"/>
    </row>
    <row r="182" spans="1:10" ht="15.75">
      <c r="A182" s="16"/>
      <c r="B182" s="15" t="s">
        <v>156</v>
      </c>
      <c r="C182" s="15"/>
      <c r="D182" s="15"/>
      <c r="E182" s="15"/>
      <c r="F182" s="15"/>
      <c r="G182" s="15"/>
      <c r="H182" s="15"/>
      <c r="I182" s="15"/>
      <c r="J182" s="15"/>
    </row>
    <row r="183" spans="1:10" ht="15.75">
      <c r="A183" s="16"/>
      <c r="B183" s="15" t="s">
        <v>157</v>
      </c>
      <c r="C183" s="15"/>
      <c r="D183" s="15"/>
      <c r="E183" s="15"/>
      <c r="F183" s="15"/>
      <c r="G183" s="15"/>
      <c r="H183" s="15"/>
      <c r="I183" s="15"/>
      <c r="J183" s="15"/>
    </row>
    <row r="184" spans="1:10" ht="15.75">
      <c r="A184" s="16"/>
      <c r="B184" s="15" t="s">
        <v>158</v>
      </c>
      <c r="C184" s="15"/>
      <c r="D184" s="15"/>
      <c r="E184" s="15"/>
      <c r="F184" s="15"/>
      <c r="G184" s="15"/>
      <c r="H184" s="15"/>
      <c r="I184" s="15"/>
      <c r="J184" s="15"/>
    </row>
    <row r="185" spans="1:10" ht="15.75">
      <c r="A185" s="16"/>
      <c r="B185" s="15" t="s">
        <v>110</v>
      </c>
      <c r="C185" s="15"/>
      <c r="D185" s="15">
        <v>0.92002</v>
      </c>
      <c r="E185" s="15"/>
      <c r="F185" s="15"/>
      <c r="G185" s="15"/>
      <c r="H185" s="15"/>
      <c r="I185" s="15"/>
      <c r="J185" s="15"/>
    </row>
    <row r="186" spans="1:10" ht="15.75">
      <c r="A186" s="16"/>
      <c r="B186" s="15" t="s">
        <v>111</v>
      </c>
      <c r="C186" s="15"/>
      <c r="D186" s="15">
        <v>0.91717</v>
      </c>
      <c r="E186" s="15"/>
      <c r="F186" s="15"/>
      <c r="G186" s="15"/>
      <c r="H186" s="15"/>
      <c r="I186" s="15"/>
      <c r="J186" s="15"/>
    </row>
    <row r="187" spans="1:10" ht="15.75">
      <c r="A187" s="16"/>
      <c r="B187" s="15" t="s">
        <v>42</v>
      </c>
      <c r="C187" s="15"/>
      <c r="D187" s="15"/>
      <c r="E187" s="15"/>
      <c r="F187" s="15"/>
      <c r="G187" s="15"/>
      <c r="H187" s="15"/>
      <c r="I187" s="15"/>
      <c r="J187" s="15"/>
    </row>
    <row r="188" spans="1:10" ht="15.75">
      <c r="A188" s="16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5.75">
      <c r="A189" s="16"/>
      <c r="B189" s="15" t="s">
        <v>112</v>
      </c>
      <c r="C189" s="15"/>
      <c r="D189" s="15"/>
      <c r="E189" s="15"/>
      <c r="F189" s="15"/>
      <c r="G189" s="15"/>
      <c r="H189" s="15"/>
      <c r="I189" s="15"/>
      <c r="J189" s="15"/>
    </row>
    <row r="190" spans="1:10" ht="15.75">
      <c r="A190" s="16"/>
      <c r="B190" s="15" t="s">
        <v>113</v>
      </c>
      <c r="C190" s="15"/>
      <c r="D190" s="15"/>
      <c r="E190" s="15"/>
      <c r="F190" s="15"/>
      <c r="G190" s="15"/>
      <c r="H190" s="15"/>
      <c r="I190" s="15"/>
      <c r="J190" s="15"/>
    </row>
    <row r="191" spans="1:10" ht="15.75">
      <c r="A191" s="16"/>
      <c r="B191" s="15" t="s">
        <v>45</v>
      </c>
      <c r="C191" s="15"/>
      <c r="D191" s="15">
        <v>4.17</v>
      </c>
      <c r="E191" s="15"/>
      <c r="F191" s="15"/>
      <c r="G191" s="15"/>
      <c r="H191" s="15"/>
      <c r="I191" s="15"/>
      <c r="J191" s="15"/>
    </row>
    <row r="192" spans="1:10" ht="15.75">
      <c r="A192" s="16"/>
      <c r="B192" s="15" t="s">
        <v>46</v>
      </c>
      <c r="C192" s="15"/>
      <c r="D192" s="15"/>
      <c r="E192" s="15"/>
      <c r="F192" s="15"/>
      <c r="G192" s="15"/>
      <c r="H192" s="15"/>
      <c r="I192" s="15"/>
      <c r="J192" s="15"/>
    </row>
    <row r="193" spans="1:10" ht="15.75">
      <c r="A193" s="16"/>
      <c r="B193" s="15" t="s">
        <v>47</v>
      </c>
      <c r="C193" s="15" t="s">
        <v>48</v>
      </c>
      <c r="D193" s="15"/>
      <c r="E193" s="15"/>
      <c r="F193" s="15"/>
      <c r="G193" s="15"/>
      <c r="H193" s="15"/>
      <c r="I193" s="15"/>
      <c r="J193" s="15"/>
    </row>
    <row r="194" spans="1:10" ht="15.75">
      <c r="A194" s="16"/>
      <c r="B194" s="15" t="s">
        <v>49</v>
      </c>
      <c r="C194" s="15">
        <f>(D186-D185)*29/(1-D186*D186)</f>
        <v>-0.5204686461403352</v>
      </c>
      <c r="D194" s="15"/>
      <c r="E194" s="15"/>
      <c r="F194" s="15"/>
      <c r="G194" s="15"/>
      <c r="H194" s="15"/>
      <c r="I194" s="15"/>
      <c r="J194" s="15"/>
    </row>
    <row r="195" spans="1:10" ht="15.75">
      <c r="A195" s="16"/>
      <c r="B195" s="15" t="s">
        <v>114</v>
      </c>
      <c r="C195" s="15"/>
      <c r="D195" s="15"/>
      <c r="E195" s="15"/>
      <c r="F195" s="15"/>
      <c r="G195" s="15"/>
      <c r="H195" s="15"/>
      <c r="I195" s="15"/>
      <c r="J195" s="15"/>
    </row>
    <row r="196" spans="1:10" ht="15.75">
      <c r="A196" s="16"/>
      <c r="B196" s="15" t="s">
        <v>115</v>
      </c>
      <c r="C196" s="15"/>
      <c r="D196" s="15"/>
      <c r="E196" s="15"/>
      <c r="F196" s="15"/>
      <c r="G196" s="15"/>
      <c r="H196" s="15"/>
      <c r="I196" s="15"/>
      <c r="J196" s="15"/>
    </row>
    <row r="197" spans="1:10" ht="15.75">
      <c r="A197" s="16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6.5" customHeight="1">
      <c r="A198" s="16" t="s">
        <v>116</v>
      </c>
      <c r="B198" s="22" t="s">
        <v>117</v>
      </c>
      <c r="C198" s="22"/>
      <c r="D198" s="22"/>
      <c r="E198" s="22"/>
      <c r="F198" s="22"/>
      <c r="G198" s="22"/>
      <c r="H198" s="22"/>
      <c r="I198" s="22"/>
      <c r="J198" s="22"/>
    </row>
    <row r="199" spans="1:10" ht="15.75">
      <c r="A199" s="16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5.75">
      <c r="A200" s="16"/>
      <c r="B200" s="3" t="s">
        <v>81</v>
      </c>
      <c r="C200" s="15"/>
      <c r="D200" s="15"/>
      <c r="E200" s="15"/>
      <c r="F200" s="15"/>
      <c r="G200" s="15"/>
      <c r="H200" s="15"/>
      <c r="I200" s="15"/>
      <c r="J200" s="15"/>
    </row>
    <row r="201" spans="1:10" ht="15.75">
      <c r="A201" s="16"/>
      <c r="B201" s="3" t="s">
        <v>118</v>
      </c>
      <c r="C201" s="15"/>
      <c r="D201" s="15"/>
      <c r="E201" s="15"/>
      <c r="F201" s="15"/>
      <c r="G201" s="15"/>
      <c r="H201" s="15"/>
      <c r="I201" s="15"/>
      <c r="J201" s="15"/>
    </row>
    <row r="202" spans="1:10" ht="15.75">
      <c r="A202" s="16"/>
      <c r="B202" s="3" t="s">
        <v>4</v>
      </c>
      <c r="C202" s="15"/>
      <c r="D202" s="15"/>
      <c r="E202" s="15"/>
      <c r="F202" s="15"/>
      <c r="G202" s="15"/>
      <c r="H202" s="15"/>
      <c r="I202" s="29"/>
      <c r="J202" s="15"/>
    </row>
    <row r="203" spans="1:10" ht="15.75">
      <c r="A203" s="16"/>
      <c r="B203" s="3" t="s">
        <v>7</v>
      </c>
      <c r="C203" s="15"/>
      <c r="D203" s="15"/>
      <c r="E203" s="15"/>
      <c r="F203" s="15"/>
      <c r="G203" s="29"/>
      <c r="H203" s="29"/>
      <c r="I203" s="29"/>
      <c r="J203" s="15"/>
    </row>
    <row r="204" spans="1:10" ht="15.75">
      <c r="A204" s="16"/>
      <c r="B204" s="3" t="s">
        <v>119</v>
      </c>
      <c r="C204" s="15"/>
      <c r="D204" s="15"/>
      <c r="E204" s="15"/>
      <c r="F204" s="15"/>
      <c r="G204" s="29"/>
      <c r="H204" s="29"/>
      <c r="I204" s="15"/>
      <c r="J204" s="15"/>
    </row>
    <row r="205" spans="1:10" ht="15.75">
      <c r="A205" s="16"/>
      <c r="B205" s="3" t="s">
        <v>120</v>
      </c>
      <c r="C205" s="15"/>
      <c r="D205" s="15"/>
      <c r="E205" s="15"/>
      <c r="F205" s="15"/>
      <c r="G205" s="15"/>
      <c r="H205" s="15"/>
      <c r="I205" s="15"/>
      <c r="J205" s="15"/>
    </row>
    <row r="206" spans="1:10" ht="15.75">
      <c r="A206" s="16"/>
      <c r="B206" s="3" t="s">
        <v>121</v>
      </c>
      <c r="C206" s="15"/>
      <c r="D206" s="15"/>
      <c r="E206" s="15"/>
      <c r="F206" s="15"/>
      <c r="G206" s="15"/>
      <c r="H206" s="15"/>
      <c r="I206" s="15"/>
      <c r="J206" s="15"/>
    </row>
    <row r="207" spans="1:10" ht="15.75">
      <c r="A207" s="16"/>
      <c r="B207" s="3" t="s">
        <v>122</v>
      </c>
      <c r="C207" s="15"/>
      <c r="D207" s="15"/>
      <c r="E207" s="15"/>
      <c r="F207" s="15"/>
      <c r="G207" s="15"/>
      <c r="H207" s="15"/>
      <c r="I207" s="15"/>
      <c r="J207" s="15"/>
    </row>
    <row r="208" spans="1:10" ht="15.75">
      <c r="A208" s="16"/>
      <c r="B208" s="3" t="s">
        <v>4</v>
      </c>
      <c r="C208" s="15"/>
      <c r="D208" s="15"/>
      <c r="E208" s="15"/>
      <c r="F208" s="15"/>
      <c r="G208" s="15"/>
      <c r="H208" s="15"/>
      <c r="I208" s="15"/>
      <c r="J208" s="15"/>
    </row>
    <row r="209" spans="1:10" ht="15.75">
      <c r="A209" s="16"/>
      <c r="B209" s="3" t="s">
        <v>123</v>
      </c>
      <c r="C209" s="15"/>
      <c r="D209" s="15"/>
      <c r="E209" s="15"/>
      <c r="F209" s="15"/>
      <c r="G209" s="15"/>
      <c r="H209" s="15"/>
      <c r="I209" s="15"/>
      <c r="J209" s="15"/>
    </row>
    <row r="210" spans="1:10" ht="15.75">
      <c r="A210" s="16"/>
      <c r="B210" s="3" t="s">
        <v>124</v>
      </c>
      <c r="C210" s="15"/>
      <c r="D210" s="15"/>
      <c r="E210" s="15"/>
      <c r="F210" s="15"/>
      <c r="G210" s="15"/>
      <c r="H210" s="15"/>
      <c r="I210" s="15"/>
      <c r="J210" s="15"/>
    </row>
    <row r="211" spans="1:10" ht="15.75">
      <c r="A211" s="16"/>
      <c r="B211" s="3" t="s">
        <v>125</v>
      </c>
      <c r="C211" s="15"/>
      <c r="D211" s="15"/>
      <c r="E211" s="15"/>
      <c r="F211" s="15"/>
      <c r="G211" s="15"/>
      <c r="H211" s="15"/>
      <c r="I211" s="15"/>
      <c r="J211" s="15"/>
    </row>
    <row r="212" spans="1:10" ht="15.75">
      <c r="A212" s="16"/>
      <c r="B212" s="3" t="s">
        <v>126</v>
      </c>
      <c r="C212" s="15"/>
      <c r="D212" s="15"/>
      <c r="E212" s="15"/>
      <c r="F212" s="15"/>
      <c r="G212" s="15"/>
      <c r="H212" s="15"/>
      <c r="I212" s="15"/>
      <c r="J212" s="15"/>
    </row>
    <row r="213" spans="1:10" ht="15.75">
      <c r="A213" s="16"/>
      <c r="B213" s="3" t="s">
        <v>127</v>
      </c>
      <c r="C213" s="15"/>
      <c r="D213" s="15"/>
      <c r="E213" s="15"/>
      <c r="F213" s="15"/>
      <c r="G213" s="15"/>
      <c r="H213" s="15"/>
      <c r="I213" s="15"/>
      <c r="J213" s="15"/>
    </row>
    <row r="214" spans="1:10" ht="15.75">
      <c r="A214" s="16"/>
      <c r="B214" s="3" t="s">
        <v>128</v>
      </c>
      <c r="C214" s="15"/>
      <c r="D214" s="15"/>
      <c r="E214" s="15"/>
      <c r="F214" s="15"/>
      <c r="G214" s="15"/>
      <c r="H214" s="15"/>
      <c r="I214" s="15"/>
      <c r="J214" s="15"/>
    </row>
    <row r="215" spans="1:10" ht="15.75">
      <c r="A215" s="16"/>
      <c r="B215" s="3" t="s">
        <v>129</v>
      </c>
      <c r="C215" s="15"/>
      <c r="D215" s="15"/>
      <c r="E215" s="15"/>
      <c r="F215" s="15"/>
      <c r="G215" s="15"/>
      <c r="H215" s="15"/>
      <c r="I215" s="15"/>
      <c r="J215" s="15"/>
    </row>
    <row r="216" spans="1:10" ht="15.75">
      <c r="A216" s="16"/>
      <c r="B216" s="3" t="s">
        <v>130</v>
      </c>
      <c r="C216" s="15"/>
      <c r="D216" s="15"/>
      <c r="E216" s="15"/>
      <c r="F216" s="15"/>
      <c r="G216" s="15"/>
      <c r="H216" s="15"/>
      <c r="I216" s="15"/>
      <c r="J216" s="15"/>
    </row>
    <row r="217" spans="1:10" ht="15.75">
      <c r="A217" s="16"/>
      <c r="B217" s="3" t="s">
        <v>131</v>
      </c>
      <c r="C217" s="15"/>
      <c r="D217" s="15"/>
      <c r="E217" s="15"/>
      <c r="F217" s="15"/>
      <c r="G217" s="15"/>
      <c r="H217" s="15"/>
      <c r="I217" s="15"/>
      <c r="J217" s="15"/>
    </row>
    <row r="218" spans="1:10" ht="15.75">
      <c r="A218" s="16"/>
      <c r="B218" s="3" t="s">
        <v>132</v>
      </c>
      <c r="C218" s="15"/>
      <c r="D218" s="15"/>
      <c r="E218" s="15"/>
      <c r="F218" s="15"/>
      <c r="G218" s="15"/>
      <c r="H218" s="15"/>
      <c r="I218" s="15"/>
      <c r="J218" s="15"/>
    </row>
    <row r="219" spans="1:10" ht="15.75">
      <c r="A219" s="16"/>
      <c r="B219" s="3" t="s">
        <v>133</v>
      </c>
      <c r="C219" s="15"/>
      <c r="D219" s="15"/>
      <c r="E219" s="15"/>
      <c r="F219" s="15"/>
      <c r="G219" s="15"/>
      <c r="H219" s="15"/>
      <c r="I219" s="15"/>
      <c r="J219" s="15"/>
    </row>
    <row r="220" spans="1:10" s="14" customFormat="1" ht="15.75">
      <c r="A220" s="16"/>
      <c r="B220" s="13" t="s">
        <v>134</v>
      </c>
      <c r="C220" s="16"/>
      <c r="D220" s="16"/>
      <c r="E220" s="16"/>
      <c r="F220" s="16"/>
      <c r="G220" s="15"/>
      <c r="H220" s="15"/>
      <c r="I220" s="15"/>
      <c r="J220" s="16"/>
    </row>
    <row r="221" spans="1:10" ht="15.75">
      <c r="A221" s="16"/>
      <c r="B221" s="3" t="s">
        <v>135</v>
      </c>
      <c r="C221" s="15"/>
      <c r="D221" s="15"/>
      <c r="E221" s="15"/>
      <c r="F221" s="15"/>
      <c r="G221" s="15"/>
      <c r="H221" s="15"/>
      <c r="I221" s="15"/>
      <c r="J221" s="15"/>
    </row>
    <row r="222" spans="1:10" ht="15.75">
      <c r="A222" s="16"/>
      <c r="B222" s="3" t="s">
        <v>81</v>
      </c>
      <c r="C222" s="15"/>
      <c r="D222" s="15"/>
      <c r="E222" s="15"/>
      <c r="F222" s="15"/>
      <c r="G222" s="15"/>
      <c r="H222" s="15"/>
      <c r="I222" s="15"/>
      <c r="J222" s="15"/>
    </row>
    <row r="223" spans="1:10" ht="15.75">
      <c r="A223" s="16"/>
      <c r="B223" s="3" t="s">
        <v>136</v>
      </c>
      <c r="C223" s="15"/>
      <c r="D223" s="15"/>
      <c r="E223" s="15"/>
      <c r="F223" s="15"/>
      <c r="G223" s="15"/>
      <c r="H223" s="15"/>
      <c r="I223" s="15"/>
      <c r="J223" s="15"/>
    </row>
    <row r="224" spans="1:10" ht="15.75">
      <c r="A224" s="16"/>
      <c r="B224" s="3" t="s">
        <v>4</v>
      </c>
      <c r="C224" s="15"/>
      <c r="D224" s="15"/>
      <c r="E224" s="15"/>
      <c r="F224" s="15"/>
      <c r="G224" s="15"/>
      <c r="H224" s="15"/>
      <c r="I224" s="16"/>
      <c r="J224" s="15"/>
    </row>
    <row r="225" spans="1:10" ht="15.75">
      <c r="A225" s="16"/>
      <c r="B225" s="3" t="s">
        <v>7</v>
      </c>
      <c r="C225" s="15"/>
      <c r="D225" s="15"/>
      <c r="E225" s="15"/>
      <c r="F225" s="15"/>
      <c r="G225" s="16"/>
      <c r="H225" s="16"/>
      <c r="I225" s="15"/>
      <c r="J225" s="15"/>
    </row>
    <row r="226" spans="1:10" ht="15.75">
      <c r="A226" s="16"/>
      <c r="B226" s="3" t="s">
        <v>137</v>
      </c>
      <c r="C226" s="15"/>
      <c r="D226" s="15"/>
      <c r="E226" s="15"/>
      <c r="F226" s="15"/>
      <c r="G226" s="15"/>
      <c r="H226" s="15"/>
      <c r="I226" s="15"/>
      <c r="J226" s="15"/>
    </row>
    <row r="227" spans="1:10" ht="15.75">
      <c r="A227" s="16"/>
      <c r="B227" s="3" t="s">
        <v>138</v>
      </c>
      <c r="C227" s="15"/>
      <c r="D227" s="15"/>
      <c r="E227" s="15"/>
      <c r="F227" s="15"/>
      <c r="G227" s="15"/>
      <c r="H227" s="15"/>
      <c r="I227" s="15"/>
      <c r="J227" s="15"/>
    </row>
    <row r="228" spans="1:10" ht="15.75">
      <c r="A228" s="16"/>
      <c r="B228" s="3" t="s">
        <v>139</v>
      </c>
      <c r="C228" s="15"/>
      <c r="D228" s="15"/>
      <c r="E228" s="15"/>
      <c r="F228" s="15"/>
      <c r="G228" s="15"/>
      <c r="H228" s="15"/>
      <c r="I228" s="15"/>
      <c r="J228" s="15"/>
    </row>
    <row r="229" spans="1:10" ht="15.75">
      <c r="A229" s="16"/>
      <c r="B229" s="3" t="s">
        <v>140</v>
      </c>
      <c r="C229" s="15"/>
      <c r="D229" s="15"/>
      <c r="E229" s="15"/>
      <c r="F229" s="15"/>
      <c r="G229" s="15"/>
      <c r="H229" s="15"/>
      <c r="I229" s="15"/>
      <c r="J229" s="15"/>
    </row>
    <row r="230" spans="1:10" ht="15.75">
      <c r="A230" s="16"/>
      <c r="B230" s="15" t="s">
        <v>176</v>
      </c>
      <c r="C230" s="15"/>
      <c r="D230" s="15"/>
      <c r="E230" s="15"/>
      <c r="F230" s="15"/>
      <c r="G230" s="15"/>
      <c r="H230" s="15"/>
      <c r="I230" s="15"/>
      <c r="J230" s="15"/>
    </row>
    <row r="231" spans="1:10" ht="15.75">
      <c r="A231" s="16"/>
      <c r="B231" s="15" t="s">
        <v>154</v>
      </c>
      <c r="C231" s="15"/>
      <c r="D231" s="15"/>
      <c r="E231" s="15"/>
      <c r="F231" s="15"/>
      <c r="G231" s="15"/>
      <c r="H231" s="15"/>
      <c r="I231" s="15"/>
      <c r="J231" s="15"/>
    </row>
    <row r="232" spans="1:10" ht="15.75">
      <c r="A232" s="16"/>
      <c r="B232" s="15" t="s">
        <v>155</v>
      </c>
      <c r="C232" s="15"/>
      <c r="D232" s="15"/>
      <c r="E232" s="15"/>
      <c r="F232" s="15"/>
      <c r="G232" s="15"/>
      <c r="H232" s="15"/>
      <c r="I232" s="15"/>
      <c r="J232" s="15"/>
    </row>
    <row r="233" spans="1:10" ht="15.75">
      <c r="A233" s="16" t="s">
        <v>141</v>
      </c>
      <c r="B233" s="15" t="s">
        <v>146</v>
      </c>
      <c r="C233" s="15"/>
      <c r="D233" s="15"/>
      <c r="E233" s="15"/>
      <c r="F233" s="15"/>
      <c r="G233" s="15"/>
      <c r="H233" s="15"/>
      <c r="I233" s="15"/>
      <c r="J233" s="15"/>
    </row>
    <row r="234" spans="1:10" ht="15.75">
      <c r="A234" s="16"/>
      <c r="B234" s="15" t="s">
        <v>142</v>
      </c>
      <c r="C234" s="15"/>
      <c r="D234" s="15"/>
      <c r="E234" s="15"/>
      <c r="F234" s="15"/>
      <c r="G234" s="15"/>
      <c r="H234" s="15"/>
      <c r="I234" s="15"/>
      <c r="J234" s="15"/>
    </row>
    <row r="235" spans="1:10" ht="15.75">
      <c r="A235" s="16"/>
      <c r="B235" s="15" t="s">
        <v>143</v>
      </c>
      <c r="C235" s="15"/>
      <c r="D235" s="15"/>
      <c r="E235" s="15"/>
      <c r="F235" s="15"/>
      <c r="G235" s="15"/>
      <c r="H235" s="15"/>
      <c r="I235" s="15"/>
      <c r="J235" s="15"/>
    </row>
    <row r="236" spans="1:10" ht="15.75">
      <c r="A236" s="16"/>
      <c r="B236" s="15" t="s">
        <v>147</v>
      </c>
      <c r="C236" s="15"/>
      <c r="D236" s="15"/>
      <c r="E236" s="15"/>
      <c r="F236" s="15"/>
      <c r="G236" s="15"/>
      <c r="H236" s="15"/>
      <c r="I236" s="15"/>
      <c r="J236" s="15"/>
    </row>
    <row r="237" spans="1:10" ht="15.75">
      <c r="A237" s="16"/>
      <c r="B237" s="15" t="s">
        <v>144</v>
      </c>
      <c r="C237" s="15" t="s">
        <v>145</v>
      </c>
      <c r="D237" s="15" t="s">
        <v>49</v>
      </c>
      <c r="E237" s="15">
        <f>(0.525445-(0.092239+0.0736884))/(0.092239+0.0736884)/4*17</f>
        <v>9.20854421873663</v>
      </c>
      <c r="F237" s="15"/>
      <c r="G237" s="15"/>
      <c r="H237" s="15"/>
      <c r="I237" s="15"/>
      <c r="J237" s="15"/>
    </row>
    <row r="238" spans="1:10" ht="15.75">
      <c r="A238" s="16"/>
      <c r="B238" s="15" t="s">
        <v>114</v>
      </c>
      <c r="C238" s="15"/>
      <c r="D238" s="15"/>
      <c r="E238" s="15"/>
      <c r="F238" s="15"/>
      <c r="G238" s="15"/>
      <c r="H238" s="15"/>
      <c r="I238" s="15"/>
      <c r="J238" s="15"/>
    </row>
    <row r="239" spans="1:10" ht="15.75">
      <c r="A239" s="16"/>
      <c r="B239" s="15" t="s">
        <v>148</v>
      </c>
      <c r="C239" s="15"/>
      <c r="D239" s="15"/>
      <c r="E239" s="15"/>
      <c r="F239" s="15"/>
      <c r="G239" s="15"/>
      <c r="H239" s="15"/>
      <c r="I239" s="15"/>
      <c r="J239" s="15"/>
    </row>
    <row r="242" spans="2:10" ht="12.75"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2:10" ht="12.75"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2:10" ht="12.75">
      <c r="B244" s="30"/>
      <c r="C244" s="30"/>
      <c r="D244" s="30"/>
      <c r="E244" s="30"/>
      <c r="F244" s="30"/>
      <c r="G244" s="30"/>
      <c r="H244" s="30"/>
      <c r="I244" s="30"/>
      <c r="J244" s="30"/>
    </row>
  </sheetData>
  <mergeCells count="19">
    <mergeCell ref="G51:H53"/>
    <mergeCell ref="G45:I46"/>
    <mergeCell ref="G47:H48"/>
    <mergeCell ref="G64:I65"/>
    <mergeCell ref="G60:I61"/>
    <mergeCell ref="G72:I74"/>
    <mergeCell ref="G75:I77"/>
    <mergeCell ref="B198:J199"/>
    <mergeCell ref="B242:J244"/>
    <mergeCell ref="I47:I48"/>
    <mergeCell ref="G56:H57"/>
    <mergeCell ref="G54:H55"/>
    <mergeCell ref="G58:H59"/>
    <mergeCell ref="I51:I52"/>
    <mergeCell ref="G68:G69"/>
    <mergeCell ref="G70:G71"/>
    <mergeCell ref="H70:H71"/>
    <mergeCell ref="I62:I63"/>
    <mergeCell ref="G66:G67"/>
  </mergeCells>
  <printOptions/>
  <pageMargins left="0.7480314960629921" right="0.7480314960629921" top="0.984251968503937" bottom="0.984251968503937" header="0.5118110236220472" footer="0.5118110236220472"/>
  <pageSetup fitToHeight="4" horizontalDpi="180" verticalDpi="180" orientation="portrait" paperSize="9" scale="90" r:id="rId2"/>
  <headerFooter alignWithMargins="0">
    <oddFooter>&amp;LKeith Siilats, &amp;F&amp;CPage &amp;P&amp;R&amp;D</oddFooter>
  </headerFooter>
  <rowBreaks count="2" manualBreakCount="2">
    <brk id="44" max="255" man="1"/>
    <brk id="1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Siilats</dc:creator>
  <cp:keywords/>
  <dc:description/>
  <cp:lastModifiedBy>Keith Siilats</cp:lastModifiedBy>
  <cp:lastPrinted>1997-11-29T17:13:12Z</cp:lastPrinted>
  <dcterms:created xsi:type="dcterms:W3CDTF">1997-11-28T19:22:08Z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