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<sst xmlns="http://schemas.openxmlformats.org/spreadsheetml/2006/main" count="99" uniqueCount="82">
  <si>
    <t>Q4 Take home exam</t>
  </si>
  <si>
    <t>a.</t>
  </si>
  <si>
    <t xml:space="preserve">a) Compute the OLS regression of the number of crimes on population and  </t>
  </si>
  <si>
    <t xml:space="preserve">population density for all 51 observations.   Test (using both the  </t>
  </si>
  <si>
    <t xml:space="preserve">Goldfeld-Quandt test and the test used by Micro-Fit) whether the null  </t>
  </si>
  <si>
    <t>hypothesis that the residuals of the estimated equation are homoscedastic</t>
  </si>
  <si>
    <t>can be accepted.  Why might the two tests give different results?</t>
  </si>
  <si>
    <t xml:space="preserve">b) Plot scatter graphs of the squared residuals from the estimated  </t>
  </si>
  <si>
    <t xml:space="preserve">equation against population and population squared,  Do these plots  </t>
  </si>
  <si>
    <t xml:space="preserve">provide additional help to enable you to decide whether heteroscedasticity  </t>
  </si>
  <si>
    <t>is present in your estimated equation?</t>
  </si>
  <si>
    <t xml:space="preserve"> Dependent variable is CRIM93</t>
  </si>
  <si>
    <t xml:space="preserve"> 51 observations used for estimation from    1 to   51</t>
  </si>
  <si>
    <t>*******************************************************************************</t>
  </si>
  <si>
    <t xml:space="preserve"> Regressor              Coefficient       Standard Error         T-Ratio[Prob]</t>
  </si>
  <si>
    <t xml:space="preserve"> CONSTANT                 -37411.8            15369.2            -2.4342[.019]</t>
  </si>
  <si>
    <t xml:space="preserve"> POP93                     62.3154             2.0370            30.5915[.000]</t>
  </si>
  <si>
    <t xml:space="preserve"> R-Squared                     .95025   R-Bar-Squared                   .94923</t>
  </si>
  <si>
    <t xml:space="preserve"> S.E. of Regression           81486.7   F-stat.    F(  1,  49)  935.8409[.000]</t>
  </si>
  <si>
    <t xml:space="preserve"> Mean of Dependent Variable  277567.9   S.D. of Dependent Variable    361646.9</t>
  </si>
  <si>
    <t xml:space="preserve"> Residual Sum of Squares     3.25E+11   Equation Log-likelihood      -648.0637</t>
  </si>
  <si>
    <t xml:space="preserve"> Akaike Info. Criterion     -650.0637   Schwarz Bayesian Criterion   -651.9955</t>
  </si>
  <si>
    <t>* A:Serial Correlation*CHSQ(   1)=   3.2907[.070]*F(   1,  48)=   3.3108[.075]*</t>
  </si>
  <si>
    <t>* B:Functional Form   *CHSQ(   1)=   5.6735[.017]*F(   1,  48)=   6.0081[.018]*</t>
  </si>
  <si>
    <t>* C:Normality         *CHSQ(   2)= 139.6596[.000]*       Not applicable       *</t>
  </si>
  <si>
    <t>* D:Heteroscedasticity*CHSQ(   1)=   2.7690[.096]*F(   1,  49)=   2.8131[.100]*</t>
  </si>
  <si>
    <t>Microfit test:</t>
  </si>
  <si>
    <t>For X2 p value is 0.096</t>
  </si>
  <si>
    <t>For F test it is 0.1</t>
  </si>
  <si>
    <t>At 5% level accept H0, there is no heteroscedacity</t>
  </si>
  <si>
    <t>H0:errors have an increasing variance</t>
  </si>
  <si>
    <t>H1:errors have the same variance</t>
  </si>
  <si>
    <t>Goldfeld-Quant</t>
  </si>
  <si>
    <t>POP93</t>
  </si>
  <si>
    <t>df=(51-11-4)/2=</t>
  </si>
  <si>
    <t>Fcrit=</t>
  </si>
  <si>
    <t>I let c=11 and order the population</t>
  </si>
  <si>
    <t xml:space="preserve"> CONSTANT                 970.1958             9217.7             .10525[.917]</t>
  </si>
  <si>
    <t xml:space="preserve"> POP93                     46.2374             6.8773             6.7232[.000]</t>
  </si>
  <si>
    <t>for the first 20</t>
  </si>
  <si>
    <t>for the last 20</t>
  </si>
  <si>
    <t xml:space="preserve"> CONSTANT                -103894.2            49308.7            -2.1070[.049]</t>
  </si>
  <si>
    <t xml:space="preserve"> POP93                     66.8360             4.2202            15.8370[.000]</t>
  </si>
  <si>
    <t>lamda=RSS2/RSS1=(1-r2(2))/(1-r2(1))=</t>
  </si>
  <si>
    <t xml:space="preserve"> R-Squared </t>
  </si>
  <si>
    <t xml:space="preserve"> R-Squared</t>
  </si>
  <si>
    <t>Thus there is likely homoscedacity</t>
  </si>
  <si>
    <t>The second model is so much more restrictive. It depends on the c value used etc</t>
  </si>
  <si>
    <t>The first model uses much more complicated techniques to spot heterosced. Not</t>
  </si>
  <si>
    <t xml:space="preserve">just assuming that the error term variance depends on the square of </t>
  </si>
  <si>
    <t>ii</t>
  </si>
  <si>
    <t>RES2</t>
  </si>
  <si>
    <t>POP2</t>
  </si>
  <si>
    <t>There are some values that are way out. Heteroscedacity is not present, just</t>
  </si>
  <si>
    <t>There are some very weird constituents with high (or low) crime rate.</t>
  </si>
  <si>
    <t>iii</t>
  </si>
  <si>
    <t>One should exclude the outliers. Ie countys with unusually high or low pop or crime</t>
  </si>
  <si>
    <t>Result is an OLS model that only applies to "normal" areas.</t>
  </si>
  <si>
    <t>Alternatively, there are some more complicated estimation techniques that take</t>
  </si>
  <si>
    <t>heteroscedacity into account. (GARCH). However, the resulting equation wont</t>
  </si>
  <si>
    <t>be BLUE.</t>
  </si>
  <si>
    <t>Finaly one should use population density instead of population to predict crime.</t>
  </si>
  <si>
    <t>Population density might be a better explanatory variable for crime</t>
  </si>
  <si>
    <t>iv</t>
  </si>
  <si>
    <t>Correlating crime rate and population density (pop/area)</t>
  </si>
  <si>
    <t xml:space="preserve"> CONSTANT                 299992.9            53053.6             5.6545[.000]</t>
  </si>
  <si>
    <t xml:space="preserve"> POPDEN                  -189.9849           143.7568            -1.3216[.192]</t>
  </si>
  <si>
    <t xml:space="preserve"> R-Squared                    .034417   R-Bar-Squared                  .014711</t>
  </si>
  <si>
    <t xml:space="preserve"> S.E. of Regression          358976.9   F-stat.    F(  1,  49)    1.7465[.192]</t>
  </si>
  <si>
    <t xml:space="preserve"> Residual Sum of Squares     6.31E+12   Equation Log-likelihood      -723.6874</t>
  </si>
  <si>
    <t xml:space="preserve"> Akaike Info. Criterion     -725.6874   Schwarz Bayesian Criterion   -727.6192</t>
  </si>
  <si>
    <t>* D:Heteroscedasticity*CHSQ(   1)=   .59156[.442]*F(   1,  49)=   .57503[.452]*</t>
  </si>
  <si>
    <t xml:space="preserve">doing the density gets rid of heteroscedacity, however, popdensity is not </t>
  </si>
  <si>
    <t>significant. But this model is restricted. Instead we can use the 2 variables,</t>
  </si>
  <si>
    <t>pop and area, separately:</t>
  </si>
  <si>
    <t xml:space="preserve"> CONSTANT                 -48292.5            17359.5            -2.7819[.008]</t>
  </si>
  <si>
    <t xml:space="preserve"> POP93                     62.0446             2.0326            30.5253[.000]</t>
  </si>
  <si>
    <t xml:space="preserve"> AREA                      .068207            .051916             1.3138[.195]</t>
  </si>
  <si>
    <t xml:space="preserve"> R-Squared                     .95197   R-Bar-Squared                   .94997</t>
  </si>
  <si>
    <t>* D:Heteroscedasticity*CHSQ(   1)=   2.2226[.136]*F(   1,  49)=   2.2327[.142]*</t>
  </si>
  <si>
    <t>As seen, area is not signifficant, and heteroscedacity has increased, although it</t>
  </si>
  <si>
    <t>is not critical. This is the best i can do, i am afraid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</si>
</sst>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sz val="9.7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Sheet1!$D$55</c:f>
              <c:strCache>
                <c:ptCount val="1"/>
                <c:pt idx="0">
                  <c:v>POP2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Sheet1!$B$56:$B$106</c:f>
              <c:numCache/>
            </c:numRef>
          </c:xVal>
          <c:yVal>
            <c:numRef>
              <c:f>Sheet1!$C$56:$C$106</c:f>
              <c:numCache/>
            </c:numRef>
          </c:yVal>
          <c:smooth val="0"/>
        </c:ser>
        <c:axId val="39368672"/>
        <c:axId val="18773729"/>
      </c:scatterChart>
      <c:valAx>
        <c:axId val="3936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residual squared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73729"/>
        <c:crosses val="autoZero"/>
        <c:crossBetween val="midCat"/>
        <c:dispUnits/>
      </c:valAx>
      <c:valAx>
        <c:axId val="18773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686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"/>
          <c:w val="0.894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Sheet1!$D$55</c:f>
              <c:strCache>
                <c:ptCount val="1"/>
                <c:pt idx="0">
                  <c:v>POP2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Sheet1!$B$56:$B$106</c:f>
              <c:numCache/>
            </c:numRef>
          </c:xVal>
          <c:yVal>
            <c:numRef>
              <c:f>Sheet1!$D$56:$D$106</c:f>
              <c:numCache/>
            </c:numRef>
          </c:yVal>
          <c:smooth val="0"/>
        </c:ser>
        <c:axId val="34745834"/>
        <c:axId val="44277051"/>
      </c:scatterChart>
      <c:valAx>
        <c:axId val="3474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residual squared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77051"/>
        <c:crosses val="autoZero"/>
        <c:crossBetween val="midCat"/>
        <c:dispUnits/>
      </c:valAx>
      <c:valAx>
        <c:axId val="4427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pop2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45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55</xdr:row>
      <xdr:rowOff>19050</xdr:rowOff>
    </xdr:from>
    <xdr:to>
      <xdr:col>8</xdr:col>
      <xdr:colOff>600075</xdr:colOff>
      <xdr:row>77</xdr:row>
      <xdr:rowOff>76200</xdr:rowOff>
    </xdr:to>
    <xdr:graphicFrame>
      <xdr:nvGraphicFramePr>
        <xdr:cNvPr id="1" name="Chart 1"/>
        <xdr:cNvGraphicFramePr/>
      </xdr:nvGraphicFramePr>
      <xdr:xfrm>
        <a:off x="2438400" y="10506075"/>
        <a:ext cx="35242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77</xdr:row>
      <xdr:rowOff>104775</xdr:rowOff>
    </xdr:from>
    <xdr:to>
      <xdr:col>9</xdr:col>
      <xdr:colOff>0</xdr:colOff>
      <xdr:row>100</xdr:row>
      <xdr:rowOff>19050</xdr:rowOff>
    </xdr:to>
    <xdr:graphicFrame>
      <xdr:nvGraphicFramePr>
        <xdr:cNvPr id="2" name="Chart 2"/>
        <xdr:cNvGraphicFramePr/>
      </xdr:nvGraphicFramePr>
      <xdr:xfrm>
        <a:off x="2447925" y="13735050"/>
        <a:ext cx="35242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workbookViewId="0" topLeftCell="A132">
      <selection activeCell="E140" sqref="E140"/>
    </sheetView>
  </sheetViews>
  <sheetFormatPr defaultColWidth="9.140625" defaultRowHeight="12.75"/>
  <cols>
    <col min="1" max="1" width="9.140625" style="2" customWidth="1"/>
    <col min="2" max="4" width="9.140625" style="3" customWidth="1"/>
    <col min="5" max="5" width="16.421875" style="3" bestFit="1" customWidth="1"/>
    <col min="6" max="16384" width="9.140625" style="3" customWidth="1"/>
  </cols>
  <sheetData>
    <row r="1" s="5" customFormat="1" ht="18">
      <c r="A1" s="4" t="s">
        <v>0</v>
      </c>
    </row>
    <row r="2" spans="1:2" ht="15.75">
      <c r="A2" s="2" t="s">
        <v>1</v>
      </c>
      <c r="B2" s="3" t="s">
        <v>2</v>
      </c>
    </row>
    <row r="3" ht="15.75">
      <c r="B3" s="3" t="s">
        <v>3</v>
      </c>
    </row>
    <row r="4" ht="15.75">
      <c r="B4" s="3" t="s">
        <v>4</v>
      </c>
    </row>
    <row r="5" ht="15.75">
      <c r="B5" s="3" t="s">
        <v>5</v>
      </c>
    </row>
    <row r="6" ht="15.75">
      <c r="B6" s="3" t="s">
        <v>6</v>
      </c>
    </row>
    <row r="7" ht="15.75">
      <c r="B7" s="7" t="s">
        <v>11</v>
      </c>
    </row>
    <row r="8" ht="15.75">
      <c r="B8" s="7" t="s">
        <v>12</v>
      </c>
    </row>
    <row r="9" ht="15.75">
      <c r="B9" s="7" t="s">
        <v>13</v>
      </c>
    </row>
    <row r="10" ht="15.75">
      <c r="B10" s="7" t="s">
        <v>14</v>
      </c>
    </row>
    <row r="11" ht="15.75">
      <c r="B11" s="7" t="s">
        <v>15</v>
      </c>
    </row>
    <row r="12" ht="15.75">
      <c r="B12" s="7" t="s">
        <v>16</v>
      </c>
    </row>
    <row r="13" ht="15.75">
      <c r="B13" s="7" t="s">
        <v>13</v>
      </c>
    </row>
    <row r="14" ht="15.75">
      <c r="B14" s="7" t="s">
        <v>17</v>
      </c>
    </row>
    <row r="15" ht="15.75">
      <c r="B15" s="7" t="s">
        <v>18</v>
      </c>
    </row>
    <row r="16" ht="15.75">
      <c r="B16" s="7" t="s">
        <v>19</v>
      </c>
    </row>
    <row r="17" ht="15.75">
      <c r="B17" s="7" t="s">
        <v>20</v>
      </c>
    </row>
    <row r="18" ht="15.75">
      <c r="B18" s="7" t="s">
        <v>21</v>
      </c>
    </row>
    <row r="19" ht="15.75">
      <c r="B19" s="7" t="s">
        <v>22</v>
      </c>
    </row>
    <row r="20" ht="15.75">
      <c r="B20" s="7" t="s">
        <v>23</v>
      </c>
    </row>
    <row r="21" ht="15.75">
      <c r="B21" s="7" t="s">
        <v>24</v>
      </c>
    </row>
    <row r="22" ht="15.75">
      <c r="B22" s="7" t="s">
        <v>25</v>
      </c>
    </row>
    <row r="23" ht="15.75">
      <c r="B23" s="3" t="s">
        <v>26</v>
      </c>
    </row>
    <row r="24" ht="15.75">
      <c r="B24" s="3" t="s">
        <v>30</v>
      </c>
    </row>
    <row r="25" ht="15.75">
      <c r="B25" s="3" t="s">
        <v>31</v>
      </c>
    </row>
    <row r="26" ht="15.75">
      <c r="B26" s="3" t="s">
        <v>27</v>
      </c>
    </row>
    <row r="27" ht="15.75">
      <c r="B27" s="3" t="s">
        <v>28</v>
      </c>
    </row>
    <row r="28" ht="15.75">
      <c r="B28" s="3" t="s">
        <v>29</v>
      </c>
    </row>
    <row r="30" ht="15.75">
      <c r="B30" s="3" t="s">
        <v>32</v>
      </c>
    </row>
    <row r="31" ht="15.75">
      <c r="B31" s="3" t="s">
        <v>30</v>
      </c>
    </row>
    <row r="32" ht="15.75">
      <c r="B32" s="3" t="s">
        <v>31</v>
      </c>
    </row>
    <row r="33" ht="15.75">
      <c r="B33" s="3" t="s">
        <v>36</v>
      </c>
    </row>
    <row r="34" ht="15.75">
      <c r="B34" s="3" t="s">
        <v>39</v>
      </c>
    </row>
    <row r="35" spans="1:2" s="8" customFormat="1" ht="12.75">
      <c r="A35" s="1"/>
      <c r="B35" s="7" t="s">
        <v>14</v>
      </c>
    </row>
    <row r="36" spans="1:2" s="6" customFormat="1" ht="11.25">
      <c r="A36" s="9"/>
      <c r="B36" s="7" t="s">
        <v>37</v>
      </c>
    </row>
    <row r="37" spans="1:2" s="6" customFormat="1" ht="11.25">
      <c r="A37" s="9"/>
      <c r="B37" s="7" t="s">
        <v>38</v>
      </c>
    </row>
    <row r="38" spans="1:4" s="6" customFormat="1" ht="11.25">
      <c r="A38" s="9"/>
      <c r="B38" s="7" t="s">
        <v>45</v>
      </c>
      <c r="D38" s="6">
        <v>0.71519</v>
      </c>
    </row>
    <row r="39" spans="1:2" s="6" customFormat="1" ht="15">
      <c r="A39" s="9"/>
      <c r="B39" s="3" t="s">
        <v>40</v>
      </c>
    </row>
    <row r="40" spans="1:2" s="6" customFormat="1" ht="11.25">
      <c r="A40" s="9"/>
      <c r="B40" s="7" t="s">
        <v>14</v>
      </c>
    </row>
    <row r="41" spans="1:2" s="6" customFormat="1" ht="11.25">
      <c r="A41" s="9"/>
      <c r="B41" s="7" t="s">
        <v>41</v>
      </c>
    </row>
    <row r="42" spans="1:2" s="6" customFormat="1" ht="11.25">
      <c r="A42" s="9"/>
      <c r="B42" s="7" t="s">
        <v>42</v>
      </c>
    </row>
    <row r="43" spans="1:2" s="6" customFormat="1" ht="11.25">
      <c r="A43" s="9"/>
      <c r="B43" s="7" t="s">
        <v>13</v>
      </c>
    </row>
    <row r="44" spans="1:4" s="6" customFormat="1" ht="11.25">
      <c r="A44" s="9"/>
      <c r="B44" s="7" t="s">
        <v>44</v>
      </c>
      <c r="D44" s="6">
        <v>0.93304</v>
      </c>
    </row>
    <row r="45" spans="2:6" ht="15.75">
      <c r="B45" s="3" t="s">
        <v>43</v>
      </c>
      <c r="F45" s="3">
        <f>(1-D44)/(1-D38)</f>
        <v>0.23510410449071317</v>
      </c>
    </row>
    <row r="46" spans="2:6" ht="15.75">
      <c r="B46" s="3" t="s">
        <v>34</v>
      </c>
      <c r="D46" s="3">
        <f>(51-11-4)/2</f>
        <v>18</v>
      </c>
      <c r="E46" s="3" t="s">
        <v>35</v>
      </c>
      <c r="F46" s="3">
        <v>2.2</v>
      </c>
    </row>
    <row r="47" ht="15.75">
      <c r="B47" s="3" t="s">
        <v>46</v>
      </c>
    </row>
    <row r="48" ht="15.75">
      <c r="B48" s="3" t="s">
        <v>47</v>
      </c>
    </row>
    <row r="49" ht="15.75">
      <c r="B49" s="3" t="s">
        <v>48</v>
      </c>
    </row>
    <row r="50" ht="15.75">
      <c r="B50" s="3" t="s">
        <v>49</v>
      </c>
    </row>
    <row r="51" spans="1:2" ht="15.75">
      <c r="A51" s="2" t="s">
        <v>50</v>
      </c>
      <c r="B51" s="3" t="s">
        <v>7</v>
      </c>
    </row>
    <row r="52" ht="15.75">
      <c r="B52" s="3" t="s">
        <v>8</v>
      </c>
    </row>
    <row r="53" ht="15.75">
      <c r="B53" s="3" t="s">
        <v>9</v>
      </c>
    </row>
    <row r="54" ht="15.75">
      <c r="B54" s="3" t="s">
        <v>10</v>
      </c>
    </row>
    <row r="55" spans="2:4" ht="15.75">
      <c r="B55" s="3" t="s">
        <v>51</v>
      </c>
      <c r="C55" s="3" t="s">
        <v>33</v>
      </c>
      <c r="D55" s="3" t="s">
        <v>52</v>
      </c>
    </row>
    <row r="56" spans="1:4" s="6" customFormat="1" ht="11.25">
      <c r="A56" s="9"/>
      <c r="B56" s="6">
        <v>766719095.0770786</v>
      </c>
      <c r="C56" s="6">
        <v>470</v>
      </c>
      <c r="D56" s="6">
        <v>220900</v>
      </c>
    </row>
    <row r="57" spans="1:4" s="6" customFormat="1" ht="11.25">
      <c r="A57" s="9"/>
      <c r="B57" s="6">
        <v>595208004.6014346</v>
      </c>
      <c r="C57" s="6">
        <v>576</v>
      </c>
      <c r="D57" s="6">
        <v>331776</v>
      </c>
    </row>
    <row r="58" spans="1:4" s="6" customFormat="1" ht="11.25">
      <c r="A58" s="9"/>
      <c r="B58" s="6">
        <v>4820165130.398063</v>
      </c>
      <c r="C58" s="6">
        <v>579</v>
      </c>
      <c r="D58" s="6">
        <v>335241</v>
      </c>
    </row>
    <row r="59" spans="1:4" s="6" customFormat="1" ht="11.25">
      <c r="A59" s="9"/>
      <c r="B59" s="6">
        <v>1118492259.74631</v>
      </c>
      <c r="C59" s="6">
        <v>598</v>
      </c>
      <c r="D59" s="6">
        <v>357604</v>
      </c>
    </row>
    <row r="60" spans="1:4" s="6" customFormat="1" ht="11.25">
      <c r="A60" s="9"/>
      <c r="B60" s="6">
        <v>245872698.4086217</v>
      </c>
      <c r="C60" s="6">
        <v>637</v>
      </c>
      <c r="D60" s="6">
        <v>405769</v>
      </c>
    </row>
    <row r="61" spans="1:4" s="6" customFormat="1" ht="11.25">
      <c r="A61" s="9"/>
      <c r="B61" s="6">
        <v>779652136.5364527</v>
      </c>
      <c r="C61" s="6">
        <v>698</v>
      </c>
      <c r="D61" s="6">
        <v>487204</v>
      </c>
    </row>
    <row r="62" spans="1:4" s="6" customFormat="1" ht="11.25">
      <c r="A62" s="9"/>
      <c r="B62" s="6">
        <v>195252979.29082364</v>
      </c>
      <c r="C62" s="6">
        <v>716</v>
      </c>
      <c r="D62" s="6">
        <v>512656</v>
      </c>
    </row>
    <row r="63" spans="1:4" s="6" customFormat="1" ht="11.25">
      <c r="A63" s="9"/>
      <c r="B63" s="6">
        <v>639508012.0562266</v>
      </c>
      <c r="C63" s="6">
        <v>841</v>
      </c>
      <c r="D63" s="6">
        <v>707281</v>
      </c>
    </row>
    <row r="64" spans="1:4" s="6" customFormat="1" ht="11.25">
      <c r="A64" s="9"/>
      <c r="B64" s="6">
        <v>403465632.2597277</v>
      </c>
      <c r="C64" s="6">
        <v>1000</v>
      </c>
      <c r="D64" s="6">
        <v>1000000</v>
      </c>
    </row>
    <row r="65" spans="1:4" s="6" customFormat="1" ht="11.25">
      <c r="A65" s="9"/>
      <c r="B65" s="6">
        <v>124543776.25878318</v>
      </c>
      <c r="C65" s="6">
        <v>1100</v>
      </c>
      <c r="D65" s="6">
        <v>1210000</v>
      </c>
    </row>
    <row r="66" spans="1:4" s="6" customFormat="1" ht="11.25">
      <c r="A66" s="9"/>
      <c r="B66" s="6">
        <v>464.39098488676507</v>
      </c>
      <c r="C66" s="6">
        <v>1124</v>
      </c>
      <c r="D66" s="6">
        <v>1263376</v>
      </c>
    </row>
    <row r="67" spans="1:4" s="6" customFormat="1" ht="11.25">
      <c r="A67" s="9"/>
      <c r="B67" s="6">
        <v>1439589654.2096043</v>
      </c>
      <c r="C67" s="6">
        <v>1166</v>
      </c>
      <c r="D67" s="6">
        <v>1359556</v>
      </c>
    </row>
    <row r="68" spans="1:4" s="6" customFormat="1" ht="11.25">
      <c r="A68" s="9"/>
      <c r="B68" s="6">
        <v>561947.5822361794</v>
      </c>
      <c r="C68" s="6">
        <v>1240</v>
      </c>
      <c r="D68" s="6">
        <v>1537600</v>
      </c>
    </row>
    <row r="69" spans="1:4" s="6" customFormat="1" ht="11.25">
      <c r="A69" s="9"/>
      <c r="B69" s="6">
        <v>1346859739.8390453</v>
      </c>
      <c r="C69" s="6">
        <v>1382</v>
      </c>
      <c r="D69" s="6">
        <v>1909924</v>
      </c>
    </row>
    <row r="70" spans="1:4" s="6" customFormat="1" ht="11.25">
      <c r="A70" s="9"/>
      <c r="B70" s="6">
        <v>10918731.32006697</v>
      </c>
      <c r="C70" s="6">
        <v>1613</v>
      </c>
      <c r="D70" s="6">
        <v>2601769</v>
      </c>
    </row>
    <row r="71" spans="1:4" s="6" customFormat="1" ht="11.25">
      <c r="A71" s="9"/>
      <c r="B71" s="6">
        <v>1441629340.0667841</v>
      </c>
      <c r="C71" s="6">
        <v>1616</v>
      </c>
      <c r="D71" s="6">
        <v>2611456</v>
      </c>
    </row>
    <row r="72" spans="1:4" s="6" customFormat="1" ht="11.25">
      <c r="A72" s="9"/>
      <c r="B72" s="6">
        <v>889683797.1127026</v>
      </c>
      <c r="C72" s="6">
        <v>1818</v>
      </c>
      <c r="D72" s="6">
        <v>3305124</v>
      </c>
    </row>
    <row r="73" spans="1:4" s="6" customFormat="1" ht="11.25">
      <c r="A73" s="9"/>
      <c r="B73" s="6">
        <v>357718488.2519779</v>
      </c>
      <c r="C73" s="6">
        <v>1860</v>
      </c>
      <c r="D73" s="6">
        <v>3459600</v>
      </c>
    </row>
    <row r="74" spans="1:4" s="6" customFormat="1" ht="11.25">
      <c r="A74" s="9"/>
      <c r="B74" s="6">
        <v>8700467.328172658</v>
      </c>
      <c r="C74" s="6">
        <v>2426</v>
      </c>
      <c r="D74" s="6">
        <v>5885476</v>
      </c>
    </row>
    <row r="75" spans="1:4" s="6" customFormat="1" ht="11.25">
      <c r="A75" s="9"/>
      <c r="B75" s="6">
        <v>30898941.035375472</v>
      </c>
      <c r="C75" s="6">
        <v>2535</v>
      </c>
      <c r="D75" s="6">
        <v>6426225</v>
      </c>
    </row>
    <row r="76" spans="1:4" s="6" customFormat="1" ht="11.25">
      <c r="A76" s="9"/>
      <c r="B76" s="6">
        <v>109527335.97117983</v>
      </c>
      <c r="C76" s="6">
        <v>2640</v>
      </c>
      <c r="D76" s="6">
        <v>6969600</v>
      </c>
    </row>
    <row r="77" spans="1:4" s="6" customFormat="1" ht="11.25">
      <c r="A77" s="9"/>
      <c r="B77" s="6">
        <v>893060053.9105438</v>
      </c>
      <c r="C77" s="6">
        <v>2821</v>
      </c>
      <c r="D77" s="6">
        <v>7958041</v>
      </c>
    </row>
    <row r="78" spans="1:4" s="6" customFormat="1" ht="11.25">
      <c r="A78" s="9"/>
      <c r="B78" s="6">
        <v>542088929.4599859</v>
      </c>
      <c r="C78" s="6">
        <v>3035</v>
      </c>
      <c r="D78" s="6">
        <v>9211225</v>
      </c>
    </row>
    <row r="79" spans="1:4" s="6" customFormat="1" ht="11.25">
      <c r="A79" s="9"/>
      <c r="B79" s="6">
        <v>50427931.86599303</v>
      </c>
      <c r="C79" s="6">
        <v>3233</v>
      </c>
      <c r="D79" s="6">
        <v>10452289</v>
      </c>
    </row>
    <row r="80" spans="1:4" s="6" customFormat="1" ht="11.25">
      <c r="A80" s="9"/>
      <c r="B80" s="6">
        <v>302103622.75879574</v>
      </c>
      <c r="C80" s="6">
        <v>3278</v>
      </c>
      <c r="D80" s="6">
        <v>10745284</v>
      </c>
    </row>
    <row r="81" spans="1:4" s="6" customFormat="1" ht="11.25">
      <c r="A81" s="9"/>
      <c r="B81" s="6">
        <v>151343624.5238828</v>
      </c>
      <c r="C81" s="6">
        <v>3564</v>
      </c>
      <c r="D81" s="6">
        <v>12702096</v>
      </c>
    </row>
    <row r="82" spans="1:4" s="6" customFormat="1" ht="11.25">
      <c r="A82" s="9"/>
      <c r="B82" s="6">
        <v>649534469.6284657</v>
      </c>
      <c r="C82" s="6">
        <v>3630</v>
      </c>
      <c r="D82" s="6">
        <v>13176900</v>
      </c>
    </row>
    <row r="83" spans="1:4" s="6" customFormat="1" ht="11.25">
      <c r="A83" s="9"/>
      <c r="B83" s="6">
        <v>5674345601.950119</v>
      </c>
      <c r="C83" s="6">
        <v>3794</v>
      </c>
      <c r="D83" s="6">
        <v>14394436</v>
      </c>
    </row>
    <row r="84" spans="1:4" s="6" customFormat="1" ht="11.25">
      <c r="A84" s="9"/>
      <c r="B84" s="6">
        <v>7185974737.905135</v>
      </c>
      <c r="C84" s="6">
        <v>3945</v>
      </c>
      <c r="D84" s="6">
        <v>15563025</v>
      </c>
    </row>
    <row r="85" spans="1:4" s="6" customFormat="1" ht="11.25">
      <c r="A85" s="9"/>
      <c r="B85" s="6">
        <v>366251383.2077063</v>
      </c>
      <c r="C85" s="6">
        <v>4181</v>
      </c>
      <c r="D85" s="6">
        <v>17480761</v>
      </c>
    </row>
    <row r="86" spans="1:4" s="6" customFormat="1" ht="11.25">
      <c r="A86" s="9"/>
      <c r="B86" s="6">
        <v>4072383680.129857</v>
      </c>
      <c r="C86" s="6">
        <v>4290</v>
      </c>
      <c r="D86" s="6">
        <v>18404100</v>
      </c>
    </row>
    <row r="87" spans="1:4" s="6" customFormat="1" ht="11.25">
      <c r="A87" s="9"/>
      <c r="B87" s="6">
        <v>2123390606.4439297</v>
      </c>
      <c r="C87" s="6">
        <v>4524</v>
      </c>
      <c r="D87" s="6">
        <v>20466576</v>
      </c>
    </row>
    <row r="88" spans="1:4" s="6" customFormat="1" ht="11.25">
      <c r="A88" s="9"/>
      <c r="B88" s="6">
        <v>975773446.0863866</v>
      </c>
      <c r="C88" s="6">
        <v>4958</v>
      </c>
      <c r="D88" s="6">
        <v>24581764</v>
      </c>
    </row>
    <row r="89" spans="1:4" s="6" customFormat="1" ht="11.25">
      <c r="A89" s="9"/>
      <c r="B89" s="6">
        <v>2472580406.57305</v>
      </c>
      <c r="C89" s="6">
        <v>5044</v>
      </c>
      <c r="D89" s="6">
        <v>25441936</v>
      </c>
    </row>
    <row r="90" spans="1:4" s="6" customFormat="1" ht="11.25">
      <c r="A90" s="9"/>
      <c r="B90" s="6">
        <v>171531825.7309536</v>
      </c>
      <c r="C90" s="6">
        <v>5094</v>
      </c>
      <c r="D90" s="6">
        <v>25948836</v>
      </c>
    </row>
    <row r="91" spans="1:4" s="6" customFormat="1" ht="11.25">
      <c r="A91" s="9"/>
      <c r="B91" s="6">
        <v>487781730.6785695</v>
      </c>
      <c r="C91" s="6">
        <v>5235</v>
      </c>
      <c r="D91" s="6">
        <v>27405225</v>
      </c>
    </row>
    <row r="92" spans="1:4" s="6" customFormat="1" ht="11.25">
      <c r="A92" s="9"/>
      <c r="B92" s="6">
        <v>515791803.64376515</v>
      </c>
      <c r="C92" s="6">
        <v>5259</v>
      </c>
      <c r="D92" s="6">
        <v>27657081</v>
      </c>
    </row>
    <row r="93" spans="1:4" s="6" customFormat="1" ht="11.25">
      <c r="A93" s="9"/>
      <c r="B93" s="6">
        <v>4017875529.387489</v>
      </c>
      <c r="C93" s="6">
        <v>5706</v>
      </c>
      <c r="D93" s="6">
        <v>32558436</v>
      </c>
    </row>
    <row r="94" spans="1:4" s="6" customFormat="1" ht="11.25">
      <c r="A94" s="9"/>
      <c r="B94" s="6">
        <v>1855981641.9587772</v>
      </c>
      <c r="C94" s="6">
        <v>6018</v>
      </c>
      <c r="D94" s="6">
        <v>36216324</v>
      </c>
    </row>
    <row r="95" spans="1:4" s="6" customFormat="1" ht="11.25">
      <c r="A95" s="9"/>
      <c r="B95" s="6">
        <v>9905582453.211708</v>
      </c>
      <c r="C95" s="6">
        <v>6473</v>
      </c>
      <c r="D95" s="6">
        <v>41899729</v>
      </c>
    </row>
    <row r="96" spans="1:4" s="6" customFormat="1" ht="11.25">
      <c r="A96" s="9"/>
      <c r="B96" s="6">
        <v>1207709801.7512941</v>
      </c>
      <c r="C96" s="6">
        <v>6902</v>
      </c>
      <c r="D96" s="6">
        <v>47637604</v>
      </c>
    </row>
    <row r="97" spans="1:4" s="6" customFormat="1" ht="11.25">
      <c r="A97" s="9"/>
      <c r="B97" s="6">
        <v>8280285.04882362</v>
      </c>
      <c r="C97" s="6">
        <v>6952</v>
      </c>
      <c r="D97" s="6">
        <v>48330304</v>
      </c>
    </row>
    <row r="98" spans="1:4" s="6" customFormat="1" ht="11.25">
      <c r="A98" s="9"/>
      <c r="B98" s="6">
        <v>5627096725.366983</v>
      </c>
      <c r="C98" s="6">
        <v>7859</v>
      </c>
      <c r="D98" s="6">
        <v>61763881</v>
      </c>
    </row>
    <row r="99" spans="1:4" s="6" customFormat="1" ht="11.25">
      <c r="A99" s="9"/>
      <c r="B99" s="6">
        <v>1313168202.2534313</v>
      </c>
      <c r="C99" s="6">
        <v>9460</v>
      </c>
      <c r="D99" s="6">
        <v>89491600</v>
      </c>
    </row>
    <row r="100" spans="1:4" s="6" customFormat="1" ht="11.25">
      <c r="A100" s="9"/>
      <c r="B100" s="6">
        <v>24265055758.961155</v>
      </c>
      <c r="C100" s="6">
        <v>11061</v>
      </c>
      <c r="D100" s="6">
        <v>122345721</v>
      </c>
    </row>
    <row r="101" spans="1:4" s="6" customFormat="1" ht="11.25">
      <c r="A101" s="9"/>
      <c r="B101" s="6">
        <v>1175526128.5896246</v>
      </c>
      <c r="C101" s="6">
        <v>11686</v>
      </c>
      <c r="D101" s="6">
        <v>136562596</v>
      </c>
    </row>
    <row r="102" spans="1:4" s="6" customFormat="1" ht="11.25">
      <c r="A102" s="9"/>
      <c r="B102" s="6">
        <v>101595588691.69167</v>
      </c>
      <c r="C102" s="6">
        <v>12030</v>
      </c>
      <c r="D102" s="6">
        <v>144720900</v>
      </c>
    </row>
    <row r="103" spans="1:4" s="6" customFormat="1" ht="11.25">
      <c r="A103" s="9"/>
      <c r="B103" s="6">
        <v>107800080678.18553</v>
      </c>
      <c r="C103" s="6">
        <v>13726</v>
      </c>
      <c r="D103" s="6">
        <v>188403076</v>
      </c>
    </row>
    <row r="104" spans="1:4" s="6" customFormat="1" ht="11.25">
      <c r="A104" s="9"/>
      <c r="B104" s="6">
        <v>5595257544.520669</v>
      </c>
      <c r="C104" s="6">
        <v>18022</v>
      </c>
      <c r="D104" s="6">
        <v>324792484</v>
      </c>
    </row>
    <row r="105" spans="1:4" s="6" customFormat="1" ht="11.25">
      <c r="A105" s="9"/>
      <c r="B105" s="6">
        <v>7417663339.094783</v>
      </c>
      <c r="C105" s="6">
        <v>18153</v>
      </c>
      <c r="D105" s="6">
        <v>329531409</v>
      </c>
    </row>
    <row r="106" spans="1:4" s="6" customFormat="1" ht="11.25">
      <c r="A106" s="9"/>
      <c r="B106" s="6">
        <v>11619831881.040955</v>
      </c>
      <c r="C106" s="6">
        <v>31217</v>
      </c>
      <c r="D106" s="6">
        <v>974501089</v>
      </c>
    </row>
    <row r="107" ht="15.75">
      <c r="B107" s="3" t="s">
        <v>53</v>
      </c>
    </row>
    <row r="108" ht="15.75">
      <c r="B108" s="3" t="s">
        <v>54</v>
      </c>
    </row>
    <row r="109" spans="1:2" ht="15.75">
      <c r="A109" s="2" t="s">
        <v>55</v>
      </c>
      <c r="B109" s="3" t="s">
        <v>56</v>
      </c>
    </row>
    <row r="110" ht="15.75">
      <c r="B110" s="3" t="s">
        <v>57</v>
      </c>
    </row>
    <row r="111" ht="15.75">
      <c r="B111" s="3" t="s">
        <v>58</v>
      </c>
    </row>
    <row r="112" ht="15.75">
      <c r="B112" s="3" t="s">
        <v>59</v>
      </c>
    </row>
    <row r="113" ht="15.75">
      <c r="B113" s="3" t="s">
        <v>60</v>
      </c>
    </row>
    <row r="114" ht="15.75">
      <c r="B114" s="3" t="s">
        <v>61</v>
      </c>
    </row>
    <row r="115" ht="15.75">
      <c r="B115" s="3" t="s">
        <v>62</v>
      </c>
    </row>
    <row r="116" spans="1:2" ht="15.75">
      <c r="A116" s="2" t="s">
        <v>63</v>
      </c>
      <c r="B116" s="3" t="s">
        <v>64</v>
      </c>
    </row>
    <row r="117" ht="15.75">
      <c r="B117" s="7" t="s">
        <v>11</v>
      </c>
    </row>
    <row r="118" ht="15.75">
      <c r="B118" s="7" t="s">
        <v>12</v>
      </c>
    </row>
    <row r="119" ht="15.75">
      <c r="B119" s="7" t="s">
        <v>13</v>
      </c>
    </row>
    <row r="120" ht="15.75">
      <c r="B120" s="7" t="s">
        <v>14</v>
      </c>
    </row>
    <row r="121" ht="15.75">
      <c r="B121" s="7" t="s">
        <v>65</v>
      </c>
    </row>
    <row r="122" ht="15.75">
      <c r="B122" s="7" t="s">
        <v>66</v>
      </c>
    </row>
    <row r="123" ht="15.75">
      <c r="B123" s="7" t="s">
        <v>13</v>
      </c>
    </row>
    <row r="124" ht="15.75">
      <c r="B124" s="7" t="s">
        <v>67</v>
      </c>
    </row>
    <row r="125" ht="15.75">
      <c r="B125" s="7" t="s">
        <v>68</v>
      </c>
    </row>
    <row r="126" ht="15.75">
      <c r="B126" s="7" t="s">
        <v>19</v>
      </c>
    </row>
    <row r="127" ht="15.75">
      <c r="B127" s="7" t="s">
        <v>69</v>
      </c>
    </row>
    <row r="128" ht="15.75">
      <c r="B128" s="7" t="s">
        <v>70</v>
      </c>
    </row>
    <row r="129" ht="15.75">
      <c r="B129" s="7" t="s">
        <v>71</v>
      </c>
    </row>
    <row r="131" ht="15.75">
      <c r="B131" s="3" t="s">
        <v>72</v>
      </c>
    </row>
    <row r="132" ht="15.75">
      <c r="B132" s="3" t="s">
        <v>73</v>
      </c>
    </row>
    <row r="133" ht="15.75">
      <c r="B133" s="3" t="s">
        <v>74</v>
      </c>
    </row>
    <row r="134" ht="15.75">
      <c r="B134" s="7" t="s">
        <v>11</v>
      </c>
    </row>
    <row r="135" ht="15.75">
      <c r="B135" s="7" t="s">
        <v>12</v>
      </c>
    </row>
    <row r="136" ht="15.75">
      <c r="B136" s="7" t="s">
        <v>13</v>
      </c>
    </row>
    <row r="137" ht="15.75">
      <c r="B137" s="7" t="s">
        <v>14</v>
      </c>
    </row>
    <row r="138" ht="15.75">
      <c r="B138" s="7" t="s">
        <v>75</v>
      </c>
    </row>
    <row r="139" ht="15.75">
      <c r="B139" s="7" t="s">
        <v>76</v>
      </c>
    </row>
    <row r="140" ht="15.75">
      <c r="B140" s="7" t="s">
        <v>77</v>
      </c>
    </row>
    <row r="141" ht="15.75">
      <c r="B141" s="7" t="s">
        <v>13</v>
      </c>
    </row>
    <row r="142" ht="15.75">
      <c r="B142" s="7" t="s">
        <v>78</v>
      </c>
    </row>
    <row r="143" ht="15.75">
      <c r="B143" s="7" t="s">
        <v>79</v>
      </c>
    </row>
    <row r="144" ht="15.75">
      <c r="B144" s="3" t="s">
        <v>80</v>
      </c>
    </row>
    <row r="145" ht="15.75">
      <c r="B145" s="3" t="s">
        <v>81</v>
      </c>
    </row>
  </sheetData>
  <printOptions/>
  <pageMargins left="0.75" right="0.75" top="0.75" bottom="1" header="0.5" footer="0.5"/>
  <pageSetup horizontalDpi="120" verticalDpi="120" orientation="portrait" r:id="rId2"/>
  <headerFooter alignWithMargins="0">
    <oddFooter>&amp;LKeith Siilats, &amp;F&amp;CPage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Siilats</dc:creator>
  <cp:keywords/>
  <dc:description/>
  <cp:lastModifiedBy>Keith Siilats</cp:lastModifiedBy>
  <cp:lastPrinted>1997-12-01T00:00:27Z</cp:lastPrinted>
  <dcterms:created xsi:type="dcterms:W3CDTF">1997-11-30T21:58:21Z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